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01. แชร์ข้อมูล - งานนโยบายและแผน\2. หน่วยแผนและงบประมาณ\4. โครงสร้างหลักสูตร\"/>
    </mc:Choice>
  </mc:AlternateContent>
  <bookViews>
    <workbookView xWindow="0" yWindow="0" windowWidth="24255" windowHeight="12120" tabRatio="759" activeTab="1"/>
  </bookViews>
  <sheets>
    <sheet name="คำอธิบาย" sheetId="8" r:id="rId1"/>
    <sheet name="โครงสร้างหลักสูตร ป.ตรี" sheetId="9" r:id="rId2"/>
    <sheet name="ตย. โครงสร้างหลักสูตร ป.ตรี " sheetId="10" r:id="rId3"/>
    <sheet name="โครงสร้างหลักสูตร เฉพาะ กศ.บ." sheetId="6" r:id="rId4"/>
    <sheet name="ตย. โครงสร้างหลักสูตร กศ.บ." sheetId="11" r:id="rId5"/>
    <sheet name="โครงสร้าง หลักสูตรนานาชาติ" sheetId="12" r:id="rId6"/>
    <sheet name="ตย. โครงสร้างหลักสูตร นานาชาติ" sheetId="13" r:id="rId7"/>
  </sheets>
  <definedNames>
    <definedName name="_xlnm.Print_Area" localSheetId="5">'โครงสร้าง หลักสูตรนานาชาติ'!$A$1:$BY$45</definedName>
    <definedName name="_xlnm.Print_Area" localSheetId="3">'โครงสร้างหลักสูตร เฉพาะ กศ.บ.'!$A$1:$BY$44</definedName>
    <definedName name="_xlnm.Print_Area" localSheetId="1">'โครงสร้างหลักสูตร ป.ตรี'!$A$1:$BY$44</definedName>
    <definedName name="_xlnm.Print_Area" localSheetId="4">'ตย. โครงสร้างหลักสูตร กศ.บ.'!$A$1:$BY$41</definedName>
    <definedName name="_xlnm.Print_Area" localSheetId="6">'ตย. โครงสร้างหลักสูตร นานาชาติ'!$A$1:$BY$44</definedName>
    <definedName name="_xlnm.Print_Area" localSheetId="2">'ตย. โครงสร้างหลักสูตร ป.ตรี '!$A$1:$BY$46</definedName>
  </definedNames>
  <calcPr calcId="191029"/>
</workbook>
</file>

<file path=xl/calcChain.xml><?xml version="1.0" encoding="utf-8"?>
<calcChain xmlns="http://schemas.openxmlformats.org/spreadsheetml/2006/main">
  <c r="W31" i="12" l="1"/>
  <c r="W30" i="6"/>
  <c r="W30" i="9"/>
  <c r="BZ33" i="12" l="1"/>
  <c r="BR29" i="12"/>
  <c r="BM31" i="12" s="1"/>
  <c r="BM32" i="12" s="1"/>
  <c r="BP29" i="12"/>
  <c r="BN29" i="12"/>
  <c r="BK29" i="12"/>
  <c r="BI29" i="12"/>
  <c r="BF31" i="12" s="1"/>
  <c r="BF32" i="12" s="1"/>
  <c r="BG29" i="12"/>
  <c r="BD29" i="12"/>
  <c r="BB29" i="12"/>
  <c r="AY31" i="12" s="1"/>
  <c r="AY32" i="12" s="1"/>
  <c r="AZ29" i="12"/>
  <c r="AW29" i="12"/>
  <c r="AU29" i="12"/>
  <c r="AR31" i="12" s="1"/>
  <c r="AR32" i="12" s="1"/>
  <c r="AS29" i="12"/>
  <c r="AP29" i="12"/>
  <c r="AK31" i="12" s="1"/>
  <c r="AK32" i="12" s="1"/>
  <c r="AN29" i="12"/>
  <c r="AL29" i="12"/>
  <c r="AI29" i="12"/>
  <c r="AG29" i="12"/>
  <c r="AD31" i="12" s="1"/>
  <c r="AE29" i="12"/>
  <c r="AB29" i="12"/>
  <c r="Z29" i="12"/>
  <c r="W32" i="12" s="1"/>
  <c r="X29" i="12"/>
  <c r="U29" i="12"/>
  <c r="S29" i="12"/>
  <c r="P31" i="12" s="1"/>
  <c r="Q29" i="12"/>
  <c r="N29" i="12"/>
  <c r="L29" i="12"/>
  <c r="J29" i="12"/>
  <c r="G29" i="12"/>
  <c r="E29" i="12"/>
  <c r="B31" i="12" s="1"/>
  <c r="C29" i="12"/>
  <c r="BZ32" i="6"/>
  <c r="BR28" i="6"/>
  <c r="BP28" i="6"/>
  <c r="BM30" i="6" s="1"/>
  <c r="BM31" i="6" s="1"/>
  <c r="BN28" i="6"/>
  <c r="BK28" i="6"/>
  <c r="BI28" i="6"/>
  <c r="BF30" i="6" s="1"/>
  <c r="BF31" i="6" s="1"/>
  <c r="BG28" i="6"/>
  <c r="BD28" i="6"/>
  <c r="BB28" i="6"/>
  <c r="AY30" i="6" s="1"/>
  <c r="AY31" i="6" s="1"/>
  <c r="AZ28" i="6"/>
  <c r="AW28" i="6"/>
  <c r="AU28" i="6"/>
  <c r="AS28" i="6"/>
  <c r="AP28" i="6"/>
  <c r="AN28" i="6"/>
  <c r="AK30" i="6" s="1"/>
  <c r="AK31" i="6" s="1"/>
  <c r="AL28" i="6"/>
  <c r="AI28" i="6"/>
  <c r="AG28" i="6"/>
  <c r="AD30" i="6" s="1"/>
  <c r="AE28" i="6"/>
  <c r="AB28" i="6"/>
  <c r="Z28" i="6"/>
  <c r="W31" i="6" s="1"/>
  <c r="X28" i="6"/>
  <c r="U28" i="6"/>
  <c r="S28" i="6"/>
  <c r="P30" i="6" s="1"/>
  <c r="Q28" i="6"/>
  <c r="N28" i="6"/>
  <c r="L28" i="6"/>
  <c r="BV28" i="6" s="1"/>
  <c r="J28" i="6"/>
  <c r="G28" i="6"/>
  <c r="E28" i="6"/>
  <c r="B30" i="6" s="1"/>
  <c r="C28" i="6"/>
  <c r="BZ32" i="9"/>
  <c r="BT29" i="12" l="1"/>
  <c r="BX29" i="12"/>
  <c r="I31" i="12"/>
  <c r="I30" i="6"/>
  <c r="BX28" i="6"/>
  <c r="BT28" i="6"/>
  <c r="AR30" i="6"/>
  <c r="AR31" i="6" s="1"/>
  <c r="B32" i="12"/>
  <c r="BT31" i="12"/>
  <c r="BV29" i="12"/>
  <c r="B31" i="6"/>
  <c r="BT30" i="6"/>
  <c r="BT32" i="12" l="1"/>
  <c r="B34" i="12" s="1"/>
  <c r="BZ34" i="12" s="1"/>
  <c r="BT31" i="6"/>
  <c r="BT32" i="11"/>
  <c r="BK28" i="11"/>
  <c r="BI28" i="11"/>
  <c r="BG28" i="11"/>
  <c r="BD28" i="11"/>
  <c r="BB28" i="11"/>
  <c r="AY30" i="11" s="1"/>
  <c r="AZ28" i="11"/>
  <c r="X28" i="11"/>
  <c r="N28" i="11"/>
  <c r="L28" i="11"/>
  <c r="J28" i="11"/>
  <c r="E28" i="11"/>
  <c r="Q28" i="11"/>
  <c r="G28" i="11"/>
  <c r="W34" i="12" l="1"/>
  <c r="AD34" i="12"/>
  <c r="AY34" i="12"/>
  <c r="BM34" i="12"/>
  <c r="AK34" i="12"/>
  <c r="AR34" i="12"/>
  <c r="BF34" i="12"/>
  <c r="W33" i="6"/>
  <c r="AD33" i="6"/>
  <c r="BF33" i="6"/>
  <c r="BM33" i="6"/>
  <c r="AR33" i="6"/>
  <c r="AY33" i="6"/>
  <c r="AK33" i="6"/>
  <c r="B33" i="6"/>
  <c r="BZ33" i="6" s="1"/>
  <c r="BF30" i="11"/>
  <c r="B30" i="11"/>
  <c r="I30" i="11"/>
  <c r="B31" i="11" l="1"/>
  <c r="BM31" i="13"/>
  <c r="W31" i="13"/>
  <c r="W32" i="13" s="1"/>
  <c r="I31" i="13"/>
  <c r="B31" i="13"/>
  <c r="B32" i="13" s="1"/>
  <c r="BR29" i="13"/>
  <c r="BP29" i="13"/>
  <c r="BN29" i="13"/>
  <c r="BK29" i="13"/>
  <c r="BI29" i="13"/>
  <c r="BG29" i="13"/>
  <c r="BD29" i="13"/>
  <c r="BB29" i="13"/>
  <c r="AZ29" i="13"/>
  <c r="AW29" i="13"/>
  <c r="AU29" i="13"/>
  <c r="AS29" i="13"/>
  <c r="AP29" i="13"/>
  <c r="AN29" i="13"/>
  <c r="AL29" i="13"/>
  <c r="AI29" i="13"/>
  <c r="AG29" i="13"/>
  <c r="AE29" i="13"/>
  <c r="AB29" i="13"/>
  <c r="Z29" i="13"/>
  <c r="X29" i="13"/>
  <c r="U29" i="13"/>
  <c r="S29" i="13"/>
  <c r="Q29" i="13"/>
  <c r="N29" i="13"/>
  <c r="L29" i="13"/>
  <c r="J29" i="13"/>
  <c r="G29" i="13"/>
  <c r="E29" i="13"/>
  <c r="C29" i="13"/>
  <c r="BM33" i="10" l="1"/>
  <c r="BF33" i="10"/>
  <c r="AK33" i="10"/>
  <c r="W33" i="10"/>
  <c r="W34" i="10" s="1"/>
  <c r="P33" i="10"/>
  <c r="I33" i="10"/>
  <c r="B33" i="10"/>
  <c r="B34" i="10" s="1"/>
  <c r="G31" i="10"/>
  <c r="E31" i="10"/>
  <c r="C31" i="10"/>
  <c r="AB28" i="11" l="1"/>
  <c r="Z28" i="11"/>
  <c r="AB31" i="10"/>
  <c r="Z31" i="10"/>
  <c r="X31" i="10"/>
  <c r="W30" i="11" l="1"/>
  <c r="W31" i="11" s="1"/>
  <c r="BT33" i="13"/>
  <c r="BT35" i="10"/>
  <c r="U31" i="10"/>
  <c r="S31" i="10"/>
  <c r="BR28" i="9"/>
  <c r="BP28" i="9"/>
  <c r="BM30" i="9" s="1"/>
  <c r="BN28" i="9"/>
  <c r="BK28" i="9"/>
  <c r="BI28" i="9"/>
  <c r="BF30" i="9" s="1"/>
  <c r="BG28" i="9"/>
  <c r="BD28" i="9"/>
  <c r="BB28" i="9"/>
  <c r="AY30" i="9" s="1"/>
  <c r="AZ28" i="9"/>
  <c r="AW28" i="9"/>
  <c r="AU28" i="9"/>
  <c r="AR30" i="9" s="1"/>
  <c r="AS28" i="9"/>
  <c r="AP28" i="9"/>
  <c r="AN28" i="9"/>
  <c r="AK30" i="9" s="1"/>
  <c r="AL28" i="9"/>
  <c r="AI28" i="9"/>
  <c r="AG28" i="9"/>
  <c r="AD30" i="9" s="1"/>
  <c r="AE28" i="9"/>
  <c r="AB28" i="9"/>
  <c r="Z28" i="9"/>
  <c r="W31" i="9" s="1"/>
  <c r="X28" i="9"/>
  <c r="U28" i="9"/>
  <c r="S28" i="9"/>
  <c r="Q28" i="9"/>
  <c r="N28" i="9"/>
  <c r="L28" i="9"/>
  <c r="I30" i="9" s="1"/>
  <c r="J28" i="9"/>
  <c r="G28" i="9"/>
  <c r="E28" i="9"/>
  <c r="B30" i="9" s="1"/>
  <c r="C28" i="9"/>
  <c r="P30" i="9" l="1"/>
  <c r="B31" i="9"/>
  <c r="BX28" i="9"/>
  <c r="BV28" i="9"/>
  <c r="BT28" i="9"/>
  <c r="BT31" i="13"/>
  <c r="BT30" i="9"/>
  <c r="BM32" i="13" l="1"/>
  <c r="BW28" i="12" l="1"/>
  <c r="BV29" i="13"/>
  <c r="BT29" i="13"/>
  <c r="BX29" i="13"/>
  <c r="BF31" i="11"/>
  <c r="AY31" i="11"/>
  <c r="BR28" i="11"/>
  <c r="BP28" i="11"/>
  <c r="BN28" i="11"/>
  <c r="AW28" i="11"/>
  <c r="AU28" i="11"/>
  <c r="AS28" i="11"/>
  <c r="AP28" i="11"/>
  <c r="AN28" i="11"/>
  <c r="AL28" i="11"/>
  <c r="AI28" i="11"/>
  <c r="AG28" i="11"/>
  <c r="AE28" i="11"/>
  <c r="U28" i="11"/>
  <c r="S28" i="11"/>
  <c r="C28" i="11"/>
  <c r="BM34" i="10"/>
  <c r="BF34" i="10"/>
  <c r="AK34" i="10"/>
  <c r="BT33" i="10"/>
  <c r="BR31" i="10"/>
  <c r="BP31" i="10"/>
  <c r="BN31" i="10"/>
  <c r="BK31" i="10"/>
  <c r="BI31" i="10"/>
  <c r="BG31" i="10"/>
  <c r="BD31" i="10"/>
  <c r="BB31" i="10"/>
  <c r="AZ31" i="10"/>
  <c r="AW31" i="10"/>
  <c r="AU31" i="10"/>
  <c r="AS31" i="10"/>
  <c r="AP31" i="10"/>
  <c r="AN31" i="10"/>
  <c r="AL31" i="10"/>
  <c r="AI31" i="10"/>
  <c r="AG31" i="10"/>
  <c r="AE31" i="10"/>
  <c r="Q31" i="10"/>
  <c r="N31" i="10"/>
  <c r="L31" i="10"/>
  <c r="J31" i="10"/>
  <c r="BM31" i="9"/>
  <c r="BF31" i="9"/>
  <c r="AY31" i="9"/>
  <c r="AR31" i="9"/>
  <c r="AK31" i="9"/>
  <c r="BW27" i="6"/>
  <c r="B35" i="12" l="1"/>
  <c r="AD35" i="12"/>
  <c r="BM35" i="12"/>
  <c r="AY35" i="12"/>
  <c r="W35" i="12"/>
  <c r="BF35" i="12"/>
  <c r="AR35" i="12"/>
  <c r="AK35" i="12"/>
  <c r="B34" i="6"/>
  <c r="BM34" i="6"/>
  <c r="BF34" i="6"/>
  <c r="AY34" i="6"/>
  <c r="AR34" i="6"/>
  <c r="AK34" i="6"/>
  <c r="AD34" i="6"/>
  <c r="W34" i="6"/>
  <c r="BT28" i="11"/>
  <c r="BV28" i="11"/>
  <c r="BX28" i="11"/>
  <c r="BM30" i="11"/>
  <c r="BT31" i="10"/>
  <c r="BT31" i="9"/>
  <c r="BV31" i="10"/>
  <c r="BX31" i="10"/>
  <c r="BT32" i="13"/>
  <c r="BT34" i="10"/>
  <c r="BW30" i="10" l="1"/>
  <c r="I36" i="10"/>
  <c r="W36" i="10"/>
  <c r="BZ34" i="13"/>
  <c r="BT34" i="13"/>
  <c r="W34" i="13"/>
  <c r="BZ35" i="12"/>
  <c r="BW27" i="9"/>
  <c r="AY33" i="9"/>
  <c r="AR33" i="9"/>
  <c r="AD33" i="9"/>
  <c r="B33" i="9"/>
  <c r="BZ33" i="9" s="1"/>
  <c r="BF33" i="9"/>
  <c r="AK33" i="9"/>
  <c r="W33" i="9"/>
  <c r="BM33" i="9"/>
  <c r="BW28" i="13"/>
  <c r="P34" i="13"/>
  <c r="BZ34" i="6"/>
  <c r="BT36" i="10"/>
  <c r="BM36" i="10"/>
  <c r="AK36" i="10"/>
  <c r="BF36" i="10"/>
  <c r="BT30" i="11"/>
  <c r="BM31" i="11"/>
  <c r="BM34" i="13"/>
  <c r="AK34" i="13"/>
  <c r="BF34" i="13"/>
  <c r="AR36" i="10"/>
  <c r="AY36" i="10"/>
  <c r="AR34" i="13"/>
  <c r="AY34" i="13"/>
  <c r="BZ36" i="10"/>
  <c r="BT31" i="11" l="1"/>
  <c r="AY34" i="9"/>
  <c r="AR34" i="9"/>
  <c r="W34" i="9"/>
  <c r="AK34" i="9"/>
  <c r="AD34" i="9"/>
  <c r="BF34" i="9"/>
  <c r="B34" i="9"/>
  <c r="BM34" i="9"/>
  <c r="BW27" i="11"/>
  <c r="BZ35" i="10"/>
  <c r="BZ34" i="9" l="1"/>
</calcChain>
</file>

<file path=xl/sharedStrings.xml><?xml version="1.0" encoding="utf-8"?>
<sst xmlns="http://schemas.openxmlformats.org/spreadsheetml/2006/main" count="3135" uniqueCount="266">
  <si>
    <t>รวม</t>
  </si>
  <si>
    <t>หน่วยกิต</t>
  </si>
  <si>
    <t>จำนวนเงิน</t>
  </si>
  <si>
    <t>ร้อยละ</t>
  </si>
  <si>
    <t>หมวดวิชาของคณะ………………………………….</t>
  </si>
  <si>
    <t>หมวดวิชาชีพครู</t>
  </si>
  <si>
    <t>หมวดวิชาศึกษาทั่วไป</t>
  </si>
  <si>
    <t>หมวดวิชาคณะร่วมสอน</t>
  </si>
  <si>
    <t>รายวิชาคณะ</t>
  </si>
  <si>
    <t>(</t>
  </si>
  <si>
    <t xml:space="preserve"> -</t>
  </si>
  <si>
    <t>)</t>
  </si>
  <si>
    <t>รวมเงิน</t>
  </si>
  <si>
    <t>หมายเหตุ :</t>
  </si>
  <si>
    <t>สำนักนวัตกรรมการเรียนรู้</t>
  </si>
  <si>
    <t>วิทยาลัยนานาชาติฯ</t>
  </si>
  <si>
    <t>รายวิชาคณะ………………….</t>
  </si>
  <si>
    <t>รายวิชาชีพครู (ศึกษาศาสตร์)</t>
  </si>
  <si>
    <t>(..…..ภาคเรียน)</t>
  </si>
  <si>
    <t>SWU 121</t>
  </si>
  <si>
    <t>SWU 141</t>
  </si>
  <si>
    <t>SWU 142</t>
  </si>
  <si>
    <t>SWU 111</t>
  </si>
  <si>
    <t>SWU 122</t>
  </si>
  <si>
    <t>SWU 151</t>
  </si>
  <si>
    <t>SWU 251</t>
  </si>
  <si>
    <t>SWU 252</t>
  </si>
  <si>
    <t>SWU151</t>
  </si>
  <si>
    <t>SWU141</t>
  </si>
  <si>
    <t>SWU351</t>
  </si>
  <si>
    <t>( 8 ภาคเรียน)</t>
  </si>
  <si>
    <t>SWU 351</t>
  </si>
  <si>
    <t>SWU 352</t>
  </si>
  <si>
    <t>คณะศึกษาศาสตร์</t>
  </si>
  <si>
    <t>วิทยาลัยนานาชาติเพื่อศึกษาความยั่งยืน</t>
  </si>
  <si>
    <t>-</t>
  </si>
  <si>
    <t>คณะมนุษยศาสตร์</t>
  </si>
  <si>
    <t>หลักสูตรนานาชาติ / หลักสูตรสองภาษา</t>
  </si>
  <si>
    <t>กลุ่มวิทยาศาสตร์และเทคโนโลยี</t>
  </si>
  <si>
    <t>กลุ่มวิทยาศาสตร์สุขภาพ</t>
  </si>
  <si>
    <t>คณะวิทยาศาสตร์</t>
  </si>
  <si>
    <t>SWU111</t>
  </si>
  <si>
    <t>คณะวิศวกรรมศาสตร์</t>
  </si>
  <si>
    <t>คณะกายภาพบำบัด</t>
  </si>
  <si>
    <t>SWU121</t>
  </si>
  <si>
    <t>SWU122</t>
  </si>
  <si>
    <t>คณะศิลปกรรมศาสตร์</t>
  </si>
  <si>
    <t>คณะสังคมศาสตร์</t>
  </si>
  <si>
    <t>คณะเศรษฐศาสตร์</t>
  </si>
  <si>
    <t>วิทยาลัยโพธิวิชชาลัย</t>
  </si>
  <si>
    <t>วิทยาลัยนวัตกรรมสื่อสารสังคม</t>
  </si>
  <si>
    <t>คณะเทคโนโลยีและนวัตกรรมผลิตภัณฑ์การเกษตร</t>
  </si>
  <si>
    <t>คณะวัฒนธรรมสิ่งแวดล้อมและการท่องเที่ยวเชิงนิเวศ</t>
  </si>
  <si>
    <t>คณะแพทยศาสตร์</t>
  </si>
  <si>
    <t>คณะทันตแพทยศาสตร์</t>
  </si>
  <si>
    <t>คณะเภสัชศาสตร์</t>
  </si>
  <si>
    <t>คณะพยาบาลศาสตร์</t>
  </si>
  <si>
    <t>คณะพลศึกษา</t>
  </si>
  <si>
    <t>กลุ่มวิศวกรรมศาสตร์</t>
  </si>
  <si>
    <t xml:space="preserve">โครงสร้างหลักสูตร </t>
  </si>
  <si>
    <t>คณะ………………..................………………….  สาขาวิชา...........................................................</t>
  </si>
  <si>
    <t>(16*120)+(16*120)</t>
  </si>
  <si>
    <t>(4*120)+(4*120)</t>
  </si>
  <si>
    <t>รายวิชาฝึกงาน/ฝึกประสบการณ์</t>
  </si>
  <si>
    <t>คำอธิบายการกรอกรายละเอียดโครงสร้างหลักสูตรและจำนวนหน่วยกิต</t>
  </si>
  <si>
    <t>ชั่วโมงบรรยาย 120 บาท/ชม./สัปดาห์</t>
  </si>
  <si>
    <t>ชั่วโมงบรรยาย 160 บาท/ชม./สัปดาห์</t>
  </si>
  <si>
    <t>ชั่วโมงปฏิบัติการ 120 บาท/ชม./สัปดาห์</t>
  </si>
  <si>
    <t>ชั่วโมงปฏิบัติการ 210 บาท/ชม./สัปดาห์</t>
  </si>
  <si>
    <t>ในการจัดทำโครงสร้างหลักสูตรในระดับปริญญาตรีตามแบบฟอร์มนี้ เพื่อใช้ในการคำนวณค่าหน่วยกิตที่ใช้จัดทำประมาณการ</t>
  </si>
  <si>
    <t>ส่วนรายวิชาศึกษาทั่วไปในรายวิชาภาษาอังกฤษ ให้ใส่ข้อมูลรายวิชาไว้ที่ วิทยาลัยนานาชาติเพื่อศึกษาความยั่งยืน</t>
  </si>
  <si>
    <t xml:space="preserve">7. คำนวณค่าหน่วยกิตตลอดหลักสูตรที่ได้ เป็นร้อยละ จำแนกตามหมวดวิชาของคณะ หมวดวิชาของคณะร่วมสอน </t>
  </si>
  <si>
    <t>6. คำนวณค่าหน่วยกิต จำแนกตามหมวดวิชาของคณะ หมวดวิชาคณะร่วมสอน และหมวดวิชาชีพครู (เฉพาะหลักสูตร กศ.บ.)</t>
  </si>
  <si>
    <t>รายละเอียดการจำแนกกลุ่มในการจัดทำรายละเอียดโครงสร้างหลักสูตร</t>
  </si>
  <si>
    <t>ด้วย เนื่องจากเป็นรายวิชาที่อยู่ในหลักสูตร โดยให้แยกใส่ไว้ในช่องเฉพาะรายวิชาฝึกงานในตาราง</t>
  </si>
  <si>
    <t>และจำนวนภาคการศึกษา ในแต่ละสาขาวิชาทุกสาขาวิชาอย่างถูกต้อง (สามารถเปรียบเทียบข้อมูลได้จาก</t>
  </si>
  <si>
    <t>รายวิชาคณะวิทยาศาสตร์</t>
  </si>
  <si>
    <t>ED111</t>
  </si>
  <si>
    <t>ED201</t>
  </si>
  <si>
    <t>ED331</t>
  </si>
  <si>
    <t>ED391</t>
  </si>
  <si>
    <t>ED491</t>
  </si>
  <si>
    <t>(3*120)+(6*120)</t>
  </si>
  <si>
    <t>STM102</t>
  </si>
  <si>
    <t>STM201</t>
  </si>
  <si>
    <t>STM202</t>
  </si>
  <si>
    <t>STM203</t>
  </si>
  <si>
    <t>STM204</t>
  </si>
  <si>
    <t>STM205</t>
  </si>
  <si>
    <t>STM206</t>
  </si>
  <si>
    <t>STM207</t>
  </si>
  <si>
    <t>STM208</t>
  </si>
  <si>
    <t>STM209</t>
  </si>
  <si>
    <t>STM210</t>
  </si>
  <si>
    <t>STM301</t>
  </si>
  <si>
    <t>STM302</t>
  </si>
  <si>
    <t>STM303</t>
  </si>
  <si>
    <t>STM305</t>
  </si>
  <si>
    <t>STM306</t>
  </si>
  <si>
    <t>STM310</t>
  </si>
  <si>
    <t>STM314</t>
  </si>
  <si>
    <t>STM316</t>
  </si>
  <si>
    <t>STM318</t>
  </si>
  <si>
    <t>STM401</t>
  </si>
  <si>
    <t>STM402</t>
  </si>
  <si>
    <t>STM403</t>
  </si>
  <si>
    <t>STM404</t>
  </si>
  <si>
    <t>STM408</t>
  </si>
  <si>
    <t>STM411</t>
  </si>
  <si>
    <t>ให้กับคณะร่วมสอน จากการคิดตามจำนวนหน่วยกิตตลอดหลักสูตรในแต่ละสาขาวิชา จำแนกตามค่าชั่วโมงบรรยายและค่าชั่วโมงปฏิบัติการ</t>
  </si>
  <si>
    <t xml:space="preserve">แตกต่างกัน ตามกลุ่มสาขาวิชา ดังนี้ </t>
  </si>
  <si>
    <t>คณะบริหารธุรกิจเพื่อสังคม</t>
  </si>
  <si>
    <t>วิทยาลัยอุตสาหกรรมสร้างสรรค์</t>
  </si>
  <si>
    <t>กลุ่มมนุษยศาสตร์และสังคมศาสตร์</t>
  </si>
  <si>
    <t>เพื่อให้การจัดทำโครงสร้างหลักสูตรดังกล่าวเป็นไปด้วยความเรียบร้อย ให้ส่วนงานกรอกข้อมูล ดังนี้</t>
  </si>
  <si>
    <t xml:space="preserve">5. รายวิชาศึกษาทั่วไป (จำนวน 10 รายวิชา 30 หน่วยกิต) ให้ส่วนงานใส่ข้อมูลรายวิชาที่สำนักนวัตกรรมการเรียนรู้ </t>
  </si>
  <si>
    <t xml:space="preserve">ให้ส่วนงานกรอกข้อมูลรายวิชา จำนวนหน่วยกิต จำนวนชั่วโมงบรรยาย จำนวนชั่วโมงปฏิบัติการ </t>
  </si>
  <si>
    <t>ส่วนส่งเสริมและบริการการศึกษา) เพราะมีผลต่อการคิดคำนวณงบประมาณรายจ่ายจากเงินรายได้ของส่วนงาน</t>
  </si>
  <si>
    <t>หมวดวิชาศึกษาทั่วไป และหมวดวิชาชีพครู (เฉพาะหลักสูตร กศ.บ.) เพื่อใช้ในการคำนวณค่าหน่วยกิตในการจัดทำประมาณกายรายรับ</t>
  </si>
  <si>
    <t>เงินรายได้ ประจำปีงบประมาณต่อไป</t>
  </si>
  <si>
    <t>(5*160)+(2*120)</t>
  </si>
  <si>
    <t>หมวดวิชาของคณะศึกษาศาสตร์</t>
  </si>
  <si>
    <t>CE211</t>
  </si>
  <si>
    <t>CE411</t>
  </si>
  <si>
    <t>หมวดวิชาของวิทยาลัยนานาชาติเพื่อศึกษาความยั่งยืน</t>
  </si>
  <si>
    <t>STM311</t>
  </si>
  <si>
    <t>STM312</t>
  </si>
  <si>
    <t>STM307</t>
  </si>
  <si>
    <t>8. หากเป็นหลักสูตรนานาชาติ หรือ หลักสูตรสองภาษา ที่ส่วนงานเจ้าของหลักสูตรเป็นผู้จัดการเรียนการสอนเอง</t>
  </si>
  <si>
    <t xml:space="preserve">ทั้งหมดทุกรายวิชา ให้ส่วนงานใส่ข้อมูลรายวิชาดังกล่าวทั้งหมด ลงในช่องของส่วนงานเจ้าของหลักสูตรเอง หรือ </t>
  </si>
  <si>
    <t>หากให้ส่วนงานใดจัดการเรียนการสอนให้ ให้ใส่ข้อมูลรายวิชานั้นๆ ไปที่ส่วนงานที่จัดการเรียนการสอนให้</t>
  </si>
  <si>
    <t>รายวิชาเลือกเสรี</t>
  </si>
  <si>
    <t>คณะพลศึกษา สาขาวิชาวิทยศาสตร์การกีฬาและการออกกำลังกาย</t>
  </si>
  <si>
    <t>PEC 101</t>
  </si>
  <si>
    <t>PEC 106</t>
  </si>
  <si>
    <t>PES 111</t>
  </si>
  <si>
    <t>PEP วิชากีฬาและกิจกรรมเลือก (1)</t>
  </si>
  <si>
    <t>PEP วิชากีฬาและกิจกรรมเลือก (2)</t>
  </si>
  <si>
    <t>PEC 102</t>
  </si>
  <si>
    <t>PES 112</t>
  </si>
  <si>
    <t>PES 113</t>
  </si>
  <si>
    <t>PEP วิชากีฬาและกิจกรรมเลือก (3)</t>
  </si>
  <si>
    <t>PEP วิชากีฬาและกิจกรรมเลือก (4)</t>
  </si>
  <si>
    <t>PEC 203</t>
  </si>
  <si>
    <t>PES 221</t>
  </si>
  <si>
    <t>PES 223</t>
  </si>
  <si>
    <t>PES 225</t>
  </si>
  <si>
    <t>PES 227</t>
  </si>
  <si>
    <t>PEP วิชากีฬาและกิจกรรมเลือก (5)</t>
  </si>
  <si>
    <t>PEC 206</t>
  </si>
  <si>
    <t>PES 306</t>
  </si>
  <si>
    <t>PES 211</t>
  </si>
  <si>
    <t>PES 222</t>
  </si>
  <si>
    <t>PES 224</t>
  </si>
  <si>
    <t>PES 226</t>
  </si>
  <si>
    <t>PES วิชาชีพเลิอก (1)</t>
  </si>
  <si>
    <t>PEP วิชากีฬาและกิจกรรมเลือก (6)</t>
  </si>
  <si>
    <t>PEP วิชากีฬาและกิจกรรมเลือก (7)</t>
  </si>
  <si>
    <t>PES 311</t>
  </si>
  <si>
    <t>PES 321</t>
  </si>
  <si>
    <t>PES 322</t>
  </si>
  <si>
    <t>PES 323</t>
  </si>
  <si>
    <t>PES 324</t>
  </si>
  <si>
    <t>PES 325</t>
  </si>
  <si>
    <t>PES วิชาชีพเลิอก (2)</t>
  </si>
  <si>
    <t>PEP วิชากีฬาและกิจกรรมเลือก (8)</t>
  </si>
  <si>
    <t>วิชาเลือกเสรี (1)</t>
  </si>
  <si>
    <t>PEC 309</t>
  </si>
  <si>
    <t>PES 312</t>
  </si>
  <si>
    <t>PES 326</t>
  </si>
  <si>
    <t>PES 331</t>
  </si>
  <si>
    <t>PES วิชาชีพเลิอก (3)</t>
  </si>
  <si>
    <t>PES วิชาชีพเลิอก (4)</t>
  </si>
  <si>
    <t>PEP วิชากีฬาและกิจกรรมเลือก (9)</t>
  </si>
  <si>
    <t>วิชาเลือกเสรี (2)</t>
  </si>
  <si>
    <t>PEC 401</t>
  </si>
  <si>
    <t>PES 421</t>
  </si>
  <si>
    <t>PES 422</t>
  </si>
  <si>
    <t>PES 423</t>
  </si>
  <si>
    <t>PES วิชาชีพเลิอก (5)</t>
  </si>
  <si>
    <t>PES วิชาชีพเลิอก (6)</t>
  </si>
  <si>
    <t>วิชาเลือกเสรี (3)</t>
  </si>
  <si>
    <t>PEC 472</t>
  </si>
  <si>
    <t>BI 101</t>
  </si>
  <si>
    <t>BI 191</t>
  </si>
  <si>
    <t>MA 111</t>
  </si>
  <si>
    <t>CH 100</t>
  </si>
  <si>
    <t>CH 190</t>
  </si>
  <si>
    <t>PY 100</t>
  </si>
  <si>
    <t>PY 180</t>
  </si>
  <si>
    <t>SWU 353</t>
  </si>
  <si>
    <t>SWU 365</t>
  </si>
  <si>
    <t>(26*160)+(20*120)</t>
  </si>
  <si>
    <t>(22*160)+(20*120)</t>
  </si>
  <si>
    <t>(6*160)+(10*120)</t>
  </si>
  <si>
    <t>(13*120)+(6*120)</t>
  </si>
  <si>
    <t>คณะศึกษาศาสตร์  วิชาเอกการศึกษาปฐมวัย (เอกเดี่ยว) (4 ปี)</t>
  </si>
  <si>
    <t>CE111</t>
  </si>
  <si>
    <t>วิชาเสริมสมรรถนะ</t>
  </si>
  <si>
    <t>CE112</t>
  </si>
  <si>
    <t>CE113</t>
  </si>
  <si>
    <t>CE212</t>
  </si>
  <si>
    <t>CE213</t>
  </si>
  <si>
    <t>CE214</t>
  </si>
  <si>
    <t>CE215</t>
  </si>
  <si>
    <t>CE311</t>
  </si>
  <si>
    <t>CE312</t>
  </si>
  <si>
    <t>CE313</t>
  </si>
  <si>
    <t>CE314</t>
  </si>
  <si>
    <t>CE315</t>
  </si>
  <si>
    <t>วิชาเลือกเสรี</t>
  </si>
  <si>
    <t>ED101</t>
  </si>
  <si>
    <t>ED112</t>
  </si>
  <si>
    <t>ED141</t>
  </si>
  <si>
    <t>ED191</t>
  </si>
  <si>
    <t>ED231</t>
  </si>
  <si>
    <t>ED232</t>
  </si>
  <si>
    <t>ED251</t>
  </si>
  <si>
    <t>ED291</t>
  </si>
  <si>
    <t>ED371</t>
  </si>
  <si>
    <t>ED381</t>
  </si>
  <si>
    <t>(27*120)+(30*120)</t>
  </si>
  <si>
    <t>(10*120)+(20*120)</t>
  </si>
  <si>
    <t>STM101</t>
  </si>
  <si>
    <t>STM103</t>
  </si>
  <si>
    <t>STM104</t>
  </si>
  <si>
    <t>STM304</t>
  </si>
  <si>
    <t>SWU144</t>
  </si>
  <si>
    <t>SWU251</t>
  </si>
  <si>
    <t>SWU252</t>
  </si>
  <si>
    <t>SWU365</t>
  </si>
  <si>
    <t>วิทยาลัยนานาชาติเพื่อศึกษาความยั่งยืน สาขาวิชา การจัดการการท่องเที่ยวอย่างยั่งยืน (หลักสูตรปรับปรุง พ.ศ. 2557)</t>
  </si>
  <si>
    <t>(38*120)+(14*120)</t>
  </si>
  <si>
    <t>(20*120)+(20*120)</t>
  </si>
  <si>
    <t>(5*120)+(2*120)</t>
  </si>
  <si>
    <t>บริหารจัดการงบประมาณส่วนนี้ให้กับคณะที่จัดการเรียนสอนรายวิชาเลือกเสรีให้</t>
  </si>
  <si>
    <t>หมวดวิชาของคณะพลศึกษา</t>
  </si>
  <si>
    <t>ED…..</t>
  </si>
  <si>
    <t>ED113</t>
  </si>
  <si>
    <t>ED361</t>
  </si>
  <si>
    <t>(13*120)+(68*120)</t>
  </si>
  <si>
    <t>ค่าหน่วยกิต</t>
  </si>
  <si>
    <t>ให้ใส่ข้อมูลไว้ที่ วิทยาลัยนานาชาติเพื่อศึกษาความยั่งยืน</t>
  </si>
  <si>
    <t>โดยให้แยกใส่ไว้ในช่องเฉพาะรายวิชาฝึกงานในตาราง</t>
  </si>
  <si>
    <t xml:space="preserve">1. ระบุรายวิชา จำนวนหน่วยกิต จำนวนชั่วโมงบรรยาย จำนวนชั่วโมงปฏิบัติการ จำนวนเงินชั่วโมงบรรยาย จำนวนเงินชั่วโมงปฏิบัติการให้ถูกต้อง ตามอัตราของแต่ละส่วนงานตามรายละเอียดในคำชี้แจง </t>
  </si>
  <si>
    <t>เพราะมีผลต่อการคำนวณงบประมาณรายจ่ายจากเงินรายได้ประจำปีของส่วนงาน</t>
  </si>
  <si>
    <t xml:space="preserve">และจำนวนชั่วโมงปฏิบัติการ) จำแนกตามหมวดวิชาของคณะ หมวดวิชาของคณะร่วมสอน หมวดวิชาศึกษาทั่วไป และหมวดวิชาชีพครู </t>
  </si>
  <si>
    <t xml:space="preserve">(เฉพาะหลักสูตร กศ.บ.) ทั้งหลักสูตรปกติ ในเวลาราชการ นอกเวลาราชการ หลักสูตรสองภาษา และหลักสูตรนานาชาติ </t>
  </si>
  <si>
    <t xml:space="preserve">2. ให้ส่วนงานจัดทำข้อมูลรายวิชา ทุกรายวิชาตลอดทั้งหลักสูตร (ชื่อรายวิชา, จำนวนหน่วยกิต, จำนวนชั่วโมงบรรยาย </t>
  </si>
  <si>
    <t>ในการจัดทำประมาณการรายรับเงินรายได้ ประจำปีงบประมาณ พ.ศ. 2569</t>
  </si>
  <si>
    <t>รายรับเงินรายได้ ประจำปีงบประมาณ พ.ศ. 2569 ของแต่ละส่วนงาน แล้วกำหนดเป็นอัตราร้อยละเพื่อใช้ในการปันส่วนค่าหน่วยกิต</t>
  </si>
  <si>
    <t>ปีงบประมาณ พ.ศ. 2569 ตามหลักสูตรที่ส่วนงานส่งข้อมูลมาจัดทำการประมาณการรายรับเงินรายได้ ประจำปีงบประมาณ พ.ศ. 2569</t>
  </si>
  <si>
    <t>ในหัวข้อ "โครงสร้างหลักสูตร"</t>
  </si>
  <si>
    <r>
      <t xml:space="preserve">2. </t>
    </r>
    <r>
      <rPr>
        <b/>
        <u/>
        <sz val="22"/>
        <rFont val="TH Sarabun New"/>
        <family val="2"/>
      </rPr>
      <t>จัดทำโครงสร้างหลักสูตร ตามเอกสารรายละเอียดของหลักสูตร (มคอ.2)</t>
    </r>
    <r>
      <rPr>
        <sz val="22"/>
        <rFont val="TH Sarabun New"/>
        <family val="2"/>
      </rPr>
      <t xml:space="preserve"> ในหัวข้อโครงสร้างหลักสูตร</t>
    </r>
  </si>
  <si>
    <r>
      <t xml:space="preserve">3. </t>
    </r>
    <r>
      <rPr>
        <b/>
        <u/>
        <sz val="22"/>
        <color rgb="FFFF0000"/>
        <rFont val="TH Sarabun New"/>
        <family val="2"/>
      </rPr>
      <t>รายวิชาเลือกเสรี</t>
    </r>
    <r>
      <rPr>
        <sz val="22"/>
        <color rgb="FFFF0000"/>
        <rFont val="TH Sarabun New"/>
        <family val="2"/>
      </rPr>
      <t xml:space="preserve"> ให้แยกใส่ไว้ในตาราง "รายวิชาเลือกเสรี" หากให้ส่วนงานอื่นจัดการเรียนการสอนให้ ให้โอนย้ายงบประมาณในรายวิชานั้นๆ แก่ส่วนงานที่จัดการเรียนการสอนแทน</t>
    </r>
  </si>
  <si>
    <r>
      <t xml:space="preserve">4. </t>
    </r>
    <r>
      <rPr>
        <b/>
        <u/>
        <sz val="22"/>
        <rFont val="TH Sarabun New"/>
        <family val="2"/>
      </rPr>
      <t>รายวิชาฝึกงาน/ฝึกประสบการณ์</t>
    </r>
    <r>
      <rPr>
        <sz val="22"/>
        <rFont val="TH Sarabun New"/>
        <family val="2"/>
      </rPr>
      <t xml:space="preserve"> ให้แยกใส่ไว้ในตาราง "รายวิชาฝึกงาน/ฝึกประสบการณ์" ไม่นำจำนวนชั่วโมงปฏิบัติการมาคิด เป็นค่าหน่วยกิตแต่ให้ใส่ลงในโครงสร้างหลักสูตรด้วย เนื่องจากเป็นรายวิชาที่อยู่ในหลักสูตร </t>
    </r>
  </si>
  <si>
    <r>
      <t xml:space="preserve">5. </t>
    </r>
    <r>
      <rPr>
        <b/>
        <u/>
        <sz val="22"/>
        <rFont val="TH Sarabun New"/>
        <family val="2"/>
      </rPr>
      <t>รายวิชาศึกษาทั่วไป (SWU….../มศว.........)</t>
    </r>
    <r>
      <rPr>
        <sz val="22"/>
        <rFont val="TH Sarabun New"/>
        <family val="2"/>
      </rPr>
      <t xml:space="preserve"> ให้ส่วนงานใส่ข้อมูลรายวิชาที่สำนักนวัตกรรมการเรียนรู้ ส่วนรายวิชาศึกษาทั่วไปในรายวิชาภาษาอังกฤษ ที่ให้ศูนย์ภาษา วิทยาลัยนานาชาติเพื่อศึกษาความยั่งยืนจัดการเรียนการสอนให้ </t>
    </r>
  </si>
  <si>
    <r>
      <t xml:space="preserve">6. </t>
    </r>
    <r>
      <rPr>
        <b/>
        <u/>
        <sz val="22"/>
        <rFont val="TH Sarabun New"/>
        <family val="2"/>
      </rPr>
      <t>ค่าหน่วยกิต</t>
    </r>
    <r>
      <rPr>
        <sz val="22"/>
        <rFont val="TH Sarabun New"/>
        <family val="2"/>
      </rPr>
      <t xml:space="preserve"> คำนวณจากผลรวมของจำนวนชั่วโมงบรยยาย จำนวนชั่วโมงปฏิบัติการตามอัตราของแต่ละส่วนงาน หารด้วย จำนวนภาคการศึกษาของหลักสูตรนั้นๆ </t>
    </r>
  </si>
  <si>
    <r>
      <t>1. ให้ส่วนงานจัดทำโครงสร้างหลักสูตร</t>
    </r>
    <r>
      <rPr>
        <b/>
        <u/>
        <sz val="16"/>
        <rFont val="TH Sarabun New"/>
        <family val="2"/>
      </rPr>
      <t>ทุกสาขาวิชา</t>
    </r>
    <r>
      <rPr>
        <sz val="16"/>
        <rFont val="TH Sarabun New"/>
        <family val="2"/>
      </rPr>
      <t xml:space="preserve"> ที่ส่วนงานจะมีการจัดการเรียนการสอนในระดับปริญญาตรี ประจำ </t>
    </r>
  </si>
  <si>
    <r>
      <t xml:space="preserve">รวมทั้งกรอกข้อมูลจำนวนภาคการศึกษาของหลักสูตรของแต่ละสาขาวิชา </t>
    </r>
    <r>
      <rPr>
        <i/>
        <u/>
        <sz val="16"/>
        <rFont val="TH Sarabun New"/>
        <family val="2"/>
      </rPr>
      <t>โดยอ้างอิงตามตามเอกสารรายละเอียดของหลักสูตร (มคอ.2)</t>
    </r>
    <r>
      <rPr>
        <sz val="16"/>
        <rFont val="TH Sarabun New"/>
        <family val="2"/>
      </rPr>
      <t xml:space="preserve"> </t>
    </r>
  </si>
  <si>
    <r>
      <t xml:space="preserve">3. </t>
    </r>
    <r>
      <rPr>
        <b/>
        <u/>
        <sz val="16"/>
        <rFont val="TH Sarabun New"/>
        <family val="2"/>
      </rPr>
      <t>รายวิชาเลือกเสรี</t>
    </r>
    <r>
      <rPr>
        <sz val="16"/>
        <rFont val="TH Sarabun New"/>
        <family val="2"/>
      </rPr>
      <t xml:space="preserve"> ให้ส่วนงานใส่ข้อมูลแยกไว้ที่หมวดวิชาของคณะ ในช่อง "รายวิชาเลือกเสรี" และให้ดำเนินการ</t>
    </r>
  </si>
  <si>
    <r>
      <t xml:space="preserve">4. </t>
    </r>
    <r>
      <rPr>
        <b/>
        <u/>
        <sz val="16"/>
        <rFont val="TH Sarabun New"/>
        <family val="2"/>
      </rPr>
      <t>รายวิชาฝึกงาน/ฝึกประสบการณ์ ไม่นำจำนวนชั่วโมงปฏิบัติการมาคิด</t>
    </r>
    <r>
      <rPr>
        <sz val="16"/>
        <rFont val="TH Sarabun New"/>
        <family val="2"/>
      </rPr>
      <t xml:space="preserve"> เป็นค่าหน่วยกิตแต่ให้ใส่ลงในโครงสร้างหลักสูตร</t>
    </r>
  </si>
  <si>
    <r>
      <rPr>
        <b/>
        <u/>
        <sz val="16"/>
        <rFont val="TH Sarabun New"/>
        <family val="2"/>
      </rPr>
      <t>กลุ่ม 1</t>
    </r>
    <r>
      <rPr>
        <sz val="16"/>
        <rFont val="TH Sarabun New"/>
        <family val="2"/>
      </rPr>
      <t xml:space="preserve"> กลุ่มสังคมศาสตร์ ชั่วโมงบรรยาย 120 บาท/ชม./สัปดาห์ ชั่วโมงปฏิบัติการ 120 บาท/ชม./สัปดาห์ ประกอบไปด้วย</t>
    </r>
  </si>
  <si>
    <r>
      <rPr>
        <b/>
        <u/>
        <sz val="16"/>
        <rFont val="TH Sarabun New"/>
        <family val="2"/>
      </rPr>
      <t>กลุ่ม 2</t>
    </r>
    <r>
      <rPr>
        <sz val="16"/>
        <rFont val="TH Sarabun New"/>
        <family val="2"/>
      </rPr>
      <t xml:space="preserve"> กลุ่มวิทยาศาสตร์และเทคโนโลยี ชั่วโมงบรรยาย 120 บาท/ชม./สัปดาห์ ชั่วโมงปฏิบัติการ 120 บาท/ชม./สัปดาห์ ประกอบไปด้วย</t>
    </r>
  </si>
  <si>
    <r>
      <rPr>
        <b/>
        <u/>
        <sz val="16"/>
        <rFont val="TH Sarabun New"/>
        <family val="2"/>
      </rPr>
      <t>กลุ่ม 3</t>
    </r>
    <r>
      <rPr>
        <sz val="16"/>
        <rFont val="TH Sarabun New"/>
        <family val="2"/>
      </rPr>
      <t xml:space="preserve"> กลุ่มวิทยาศาสตร์สุขภาพ ชั่วโมงบรรยาย 160 บาท/ชม./สัปดาห์ ชั่วโมงปฏิบัติการ 120 บาท/ชม./สัปดาห์ ประกอบไปด้วย</t>
    </r>
  </si>
  <si>
    <r>
      <rPr>
        <b/>
        <u/>
        <sz val="16"/>
        <rFont val="TH Sarabun New"/>
        <family val="2"/>
      </rPr>
      <t>กลุ่ม 4</t>
    </r>
    <r>
      <rPr>
        <sz val="16"/>
        <rFont val="TH Sarabun New"/>
        <family val="2"/>
      </rPr>
      <t xml:space="preserve"> กลุ่มวิศวกรรมศาสตร์ ชั่วโมงบรรยาย 160 บาท/ชม./สัปดาห์ ชั่วโมงปฏิบัติการ 210 บาท/ชม./สัปดาห์ ประกอบไปด้วย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</si>
</sst>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000"/>
    <numFmt numFmtId="166" formatCode="#,##0.00000"/>
  </numFmts>
  <fonts count="27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28"/>
      <name val="TH Sarabun New"/>
      <family val="2"/>
    </font>
    <font>
      <sz val="26"/>
      <name val="TH Sarabun New"/>
      <family val="2"/>
    </font>
    <font>
      <b/>
      <sz val="26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b/>
      <sz val="16"/>
      <color rgb="FFFF0000"/>
      <name val="TH Sarabun New"/>
      <family val="2"/>
    </font>
    <font>
      <b/>
      <sz val="22"/>
      <name val="TH Sarabun New"/>
      <family val="2"/>
    </font>
    <font>
      <sz val="22"/>
      <name val="TH Sarabun New"/>
      <family val="2"/>
    </font>
    <font>
      <b/>
      <u/>
      <sz val="22"/>
      <name val="TH Sarabun New"/>
      <family val="2"/>
    </font>
    <font>
      <sz val="22"/>
      <color rgb="FFFF0000"/>
      <name val="TH Sarabun New"/>
      <family val="2"/>
    </font>
    <font>
      <b/>
      <u/>
      <sz val="22"/>
      <color rgb="FFFF0000"/>
      <name val="TH Sarabun New"/>
      <family val="2"/>
    </font>
    <font>
      <sz val="16"/>
      <color theme="1"/>
      <name val="TH Sarabun New"/>
      <family val="2"/>
    </font>
    <font>
      <sz val="14"/>
      <name val="TH Sarabun New"/>
      <family val="2"/>
    </font>
    <font>
      <sz val="16"/>
      <color rgb="FFFF0000"/>
      <name val="TH Sarabun New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2"/>
      <name val="TH Sarabun New"/>
      <family val="2"/>
    </font>
    <font>
      <b/>
      <u/>
      <sz val="18"/>
      <name val="TH Sarabun New"/>
      <family val="2"/>
    </font>
    <font>
      <sz val="18"/>
      <name val="TH Sarabun New"/>
      <family val="2"/>
    </font>
    <font>
      <b/>
      <u/>
      <sz val="16"/>
      <name val="TH Sarabun New"/>
      <family val="2"/>
    </font>
    <font>
      <i/>
      <u/>
      <sz val="16"/>
      <name val="TH Sarabun New"/>
      <family val="2"/>
    </font>
    <font>
      <b/>
      <sz val="16"/>
      <color indexed="10"/>
      <name val="TH Sarabun New"/>
      <family val="2"/>
    </font>
    <font>
      <sz val="16"/>
      <color indexed="10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 applyAlignment="1">
      <alignment horizontal="center"/>
    </xf>
    <xf numFmtId="164" fontId="5" fillId="0" borderId="0" xfId="5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7" fillId="0" borderId="0" xfId="5" applyFont="1"/>
    <xf numFmtId="0" fontId="7" fillId="2" borderId="17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/>
    <xf numFmtId="0" fontId="7" fillId="0" borderId="18" xfId="0" applyFont="1" applyBorder="1"/>
    <xf numFmtId="0" fontId="7" fillId="0" borderId="19" xfId="0" applyFont="1" applyBorder="1" applyAlignment="1">
      <alignment horizontal="center"/>
    </xf>
    <xf numFmtId="0" fontId="7" fillId="0" borderId="19" xfId="0" applyFont="1" applyBorder="1"/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6" borderId="1" xfId="0" applyNumberFormat="1" applyFont="1" applyFill="1" applyBorder="1" applyAlignment="1">
      <alignment horizontal="center"/>
    </xf>
    <xf numFmtId="3" fontId="7" fillId="6" borderId="2" xfId="0" applyNumberFormat="1" applyFont="1" applyFill="1" applyBorder="1" applyAlignment="1">
      <alignment horizontal="center"/>
    </xf>
    <xf numFmtId="3" fontId="7" fillId="6" borderId="3" xfId="0" applyNumberFormat="1" applyFont="1" applyFill="1" applyBorder="1" applyAlignment="1">
      <alignment horizontal="center"/>
    </xf>
    <xf numFmtId="0" fontId="9" fillId="0" borderId="5" xfId="0" quotePrefix="1" applyFont="1" applyBorder="1" applyAlignment="1">
      <alignment horizontal="center"/>
    </xf>
    <xf numFmtId="3" fontId="7" fillId="0" borderId="5" xfId="0" quotePrefix="1" applyNumberFormat="1" applyFont="1" applyBorder="1" applyAlignment="1">
      <alignment horizontal="center"/>
    </xf>
    <xf numFmtId="3" fontId="7" fillId="0" borderId="6" xfId="0" quotePrefix="1" applyNumberFormat="1" applyFont="1" applyBorder="1" applyAlignment="1">
      <alignment horizontal="center"/>
    </xf>
    <xf numFmtId="3" fontId="7" fillId="0" borderId="16" xfId="0" quotePrefix="1" applyNumberFormat="1" applyFont="1" applyBorder="1" applyAlignment="1">
      <alignment horizontal="center"/>
    </xf>
    <xf numFmtId="3" fontId="7" fillId="6" borderId="5" xfId="0" quotePrefix="1" applyNumberFormat="1" applyFont="1" applyFill="1" applyBorder="1" applyAlignment="1">
      <alignment horizontal="center"/>
    </xf>
    <xf numFmtId="3" fontId="7" fillId="6" borderId="6" xfId="0" quotePrefix="1" applyNumberFormat="1" applyFont="1" applyFill="1" applyBorder="1" applyAlignment="1">
      <alignment horizontal="center"/>
    </xf>
    <xf numFmtId="3" fontId="7" fillId="6" borderId="16" xfId="0" quotePrefix="1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3" fontId="7" fillId="0" borderId="1" xfId="0" quotePrefix="1" applyNumberFormat="1" applyFont="1" applyBorder="1" applyAlignment="1">
      <alignment horizontal="center"/>
    </xf>
    <xf numFmtId="3" fontId="7" fillId="0" borderId="2" xfId="0" quotePrefix="1" applyNumberFormat="1" applyFont="1" applyBorder="1" applyAlignment="1">
      <alignment horizontal="center"/>
    </xf>
    <xf numFmtId="3" fontId="7" fillId="0" borderId="17" xfId="0" quotePrefix="1" applyNumberFormat="1" applyFont="1" applyBorder="1" applyAlignment="1">
      <alignment horizontal="center"/>
    </xf>
    <xf numFmtId="3" fontId="7" fillId="6" borderId="17" xfId="0" quotePrefix="1" applyNumberFormat="1" applyFont="1" applyFill="1" applyBorder="1" applyAlignment="1">
      <alignment horizontal="center"/>
    </xf>
    <xf numFmtId="3" fontId="7" fillId="0" borderId="3" xfId="0" quotePrefix="1" applyNumberFormat="1" applyFont="1" applyBorder="1" applyAlignment="1">
      <alignment horizontal="center"/>
    </xf>
    <xf numFmtId="4" fontId="7" fillId="0" borderId="17" xfId="0" applyNumberFormat="1" applyFont="1" applyBorder="1" applyAlignment="1">
      <alignment horizontal="center"/>
    </xf>
    <xf numFmtId="4" fontId="7" fillId="6" borderId="17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5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5" applyFont="1"/>
    <xf numFmtId="0" fontId="13" fillId="0" borderId="0" xfId="0" applyFont="1"/>
    <xf numFmtId="0" fontId="7" fillId="5" borderId="17" xfId="6" applyFont="1" applyFill="1" applyBorder="1" applyAlignment="1">
      <alignment horizontal="center"/>
    </xf>
    <xf numFmtId="0" fontId="7" fillId="5" borderId="1" xfId="6" applyFont="1" applyFill="1" applyBorder="1" applyAlignment="1">
      <alignment horizontal="center"/>
    </xf>
    <xf numFmtId="0" fontId="7" fillId="5" borderId="2" xfId="6" applyFont="1" applyFill="1" applyBorder="1" applyAlignment="1">
      <alignment horizontal="center"/>
    </xf>
    <xf numFmtId="0" fontId="7" fillId="5" borderId="3" xfId="6" applyFont="1" applyFill="1" applyBorder="1" applyAlignment="1">
      <alignment horizontal="center"/>
    </xf>
    <xf numFmtId="0" fontId="15" fillId="0" borderId="8" xfId="0" applyFont="1" applyBorder="1"/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8" xfId="0" applyFont="1" applyBorder="1"/>
    <xf numFmtId="0" fontId="15" fillId="0" borderId="10" xfId="0" applyFont="1" applyBorder="1"/>
    <xf numFmtId="0" fontId="15" fillId="0" borderId="11" xfId="0" applyFont="1" applyBorder="1"/>
    <xf numFmtId="0" fontId="7" fillId="0" borderId="11" xfId="6" applyFont="1" applyBorder="1" applyAlignment="1">
      <alignment horizontal="center"/>
    </xf>
    <xf numFmtId="0" fontId="7" fillId="0" borderId="12" xfId="6" applyFont="1" applyBorder="1" applyAlignment="1">
      <alignment horizontal="center"/>
    </xf>
    <xf numFmtId="0" fontId="7" fillId="0" borderId="10" xfId="6" applyFont="1" applyBorder="1" applyAlignment="1">
      <alignment horizontal="center"/>
    </xf>
    <xf numFmtId="0" fontId="16" fillId="0" borderId="18" xfId="0" applyFont="1" applyBorder="1"/>
    <xf numFmtId="0" fontId="16" fillId="0" borderId="1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7" fillId="0" borderId="10" xfId="6" applyFont="1" applyBorder="1"/>
    <xf numFmtId="0" fontId="7" fillId="0" borderId="11" xfId="6" applyFont="1" applyBorder="1"/>
    <xf numFmtId="0" fontId="15" fillId="0" borderId="10" xfId="0" applyFont="1" applyBorder="1" applyAlignment="1">
      <alignment horizontal="left"/>
    </xf>
    <xf numFmtId="0" fontId="17" fillId="0" borderId="11" xfId="0" applyFont="1" applyBorder="1"/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7" fillId="0" borderId="13" xfId="6" applyFont="1" applyBorder="1" applyAlignment="1">
      <alignment horizontal="center"/>
    </xf>
    <xf numFmtId="0" fontId="7" fillId="0" borderId="14" xfId="6" applyFont="1" applyBorder="1" applyAlignment="1">
      <alignment horizontal="center"/>
    </xf>
    <xf numFmtId="0" fontId="7" fillId="0" borderId="15" xfId="6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9" fillId="0" borderId="17" xfId="5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7" fillId="0" borderId="5" xfId="0" quotePrefix="1" applyFont="1" applyBorder="1" applyAlignment="1">
      <alignment horizontal="center"/>
    </xf>
    <xf numFmtId="3" fontId="7" fillId="0" borderId="5" xfId="0" quotePrefix="1" applyNumberFormat="1" applyFont="1" applyFill="1" applyBorder="1" applyAlignment="1">
      <alignment horizontal="center"/>
    </xf>
    <xf numFmtId="3" fontId="7" fillId="0" borderId="6" xfId="0" quotePrefix="1" applyNumberFormat="1" applyFont="1" applyFill="1" applyBorder="1" applyAlignment="1">
      <alignment horizontal="center"/>
    </xf>
    <xf numFmtId="3" fontId="7" fillId="0" borderId="16" xfId="0" quotePrefix="1" applyNumberFormat="1" applyFont="1" applyFill="1" applyBorder="1" applyAlignment="1">
      <alignment horizontal="center"/>
    </xf>
    <xf numFmtId="3" fontId="7" fillId="0" borderId="1" xfId="0" quotePrefix="1" applyNumberFormat="1" applyFont="1" applyFill="1" applyBorder="1" applyAlignment="1">
      <alignment horizontal="center"/>
    </xf>
    <xf numFmtId="3" fontId="7" fillId="0" borderId="2" xfId="0" quotePrefix="1" applyNumberFormat="1" applyFont="1" applyFill="1" applyBorder="1" applyAlignment="1">
      <alignment horizontal="center"/>
    </xf>
    <xf numFmtId="3" fontId="7" fillId="0" borderId="3" xfId="0" quotePrefix="1" applyNumberFormat="1" applyFont="1" applyFill="1" applyBorder="1" applyAlignment="1">
      <alignment horizontal="center"/>
    </xf>
    <xf numFmtId="4" fontId="7" fillId="0" borderId="17" xfId="6" applyNumberFormat="1" applyFont="1" applyBorder="1" applyAlignment="1">
      <alignment horizontal="center"/>
    </xf>
    <xf numFmtId="4" fontId="7" fillId="6" borderId="17" xfId="6" applyNumberFormat="1" applyFont="1" applyFill="1" applyBorder="1" applyAlignment="1">
      <alignment horizontal="center"/>
    </xf>
    <xf numFmtId="4" fontId="7" fillId="0" borderId="1" xfId="6" applyNumberFormat="1" applyFont="1" applyBorder="1" applyAlignment="1">
      <alignment horizontal="center"/>
    </xf>
    <xf numFmtId="4" fontId="7" fillId="0" borderId="2" xfId="6" applyNumberFormat="1" applyFont="1" applyBorder="1" applyAlignment="1">
      <alignment horizontal="center"/>
    </xf>
    <xf numFmtId="4" fontId="7" fillId="0" borderId="3" xfId="6" applyNumberFormat="1" applyFont="1" applyBorder="1" applyAlignment="1">
      <alignment horizontal="center"/>
    </xf>
    <xf numFmtId="4" fontId="7" fillId="0" borderId="1" xfId="6" applyNumberFormat="1" applyFont="1" applyFill="1" applyBorder="1" applyAlignment="1">
      <alignment horizontal="center"/>
    </xf>
    <xf numFmtId="4" fontId="7" fillId="0" borderId="2" xfId="6" applyNumberFormat="1" applyFont="1" applyFill="1" applyBorder="1" applyAlignment="1">
      <alignment horizontal="center"/>
    </xf>
    <xf numFmtId="4" fontId="7" fillId="0" borderId="3" xfId="6" applyNumberFormat="1" applyFont="1" applyFill="1" applyBorder="1" applyAlignment="1">
      <alignment horizontal="center"/>
    </xf>
    <xf numFmtId="4" fontId="7" fillId="0" borderId="0" xfId="0" applyNumberFormat="1" applyFont="1"/>
    <xf numFmtId="165" fontId="7" fillId="0" borderId="20" xfId="0" applyNumberFormat="1" applyFont="1" applyBorder="1" applyAlignment="1">
      <alignment horizontal="center"/>
    </xf>
    <xf numFmtId="164" fontId="17" fillId="0" borderId="20" xfId="5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4" fontId="17" fillId="0" borderId="0" xfId="5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/>
    <xf numFmtId="0" fontId="17" fillId="2" borderId="17" xfId="0" applyFont="1" applyFill="1" applyBorder="1" applyAlignment="1">
      <alignment horizontal="center"/>
    </xf>
    <xf numFmtId="0" fontId="20" fillId="0" borderId="7" xfId="0" applyFont="1" applyBorder="1"/>
    <xf numFmtId="0" fontId="7" fillId="0" borderId="8" xfId="0" applyFont="1" applyBorder="1" applyAlignment="1"/>
    <xf numFmtId="0" fontId="7" fillId="0" borderId="8" xfId="3" applyFont="1" applyBorder="1" applyAlignment="1"/>
    <xf numFmtId="0" fontId="7" fillId="0" borderId="8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8" xfId="1" applyFont="1" applyBorder="1" applyAlignment="1"/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20" fillId="0" borderId="10" xfId="0" applyFont="1" applyBorder="1"/>
    <xf numFmtId="0" fontId="7" fillId="0" borderId="11" xfId="0" applyFont="1" applyBorder="1" applyAlignment="1"/>
    <xf numFmtId="0" fontId="7" fillId="0" borderId="11" xfId="3" applyFont="1" applyBorder="1" applyAlignment="1"/>
    <xf numFmtId="0" fontId="7" fillId="0" borderId="11" xfId="3" applyFont="1" applyBorder="1" applyAlignment="1">
      <alignment horizontal="center"/>
    </xf>
    <xf numFmtId="0" fontId="7" fillId="0" borderId="12" xfId="3" applyFont="1" applyBorder="1" applyAlignment="1">
      <alignment horizontal="center"/>
    </xf>
    <xf numFmtId="0" fontId="7" fillId="0" borderId="11" xfId="1" applyFont="1" applyBorder="1" applyAlignment="1"/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9" xfId="0" applyFont="1" applyBorder="1" applyAlignment="1"/>
    <xf numFmtId="0" fontId="7" fillId="0" borderId="10" xfId="3" applyFont="1" applyBorder="1" applyAlignment="1"/>
    <xf numFmtId="0" fontId="7" fillId="0" borderId="10" xfId="0" applyFont="1" applyBorder="1" applyAlignment="1"/>
    <xf numFmtId="0" fontId="7" fillId="0" borderId="18" xfId="6" applyFont="1" applyBorder="1"/>
    <xf numFmtId="0" fontId="7" fillId="0" borderId="19" xfId="6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7" fillId="6" borderId="17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0" xfId="0" applyNumberFormat="1" applyFont="1" applyAlignment="1"/>
    <xf numFmtId="164" fontId="7" fillId="0" borderId="0" xfId="5" applyFont="1" applyAlignment="1"/>
    <xf numFmtId="0" fontId="18" fillId="0" borderId="0" xfId="0" applyFont="1" applyAlignment="1"/>
    <xf numFmtId="0" fontId="19" fillId="0" borderId="0" xfId="0" applyFont="1" applyAlignment="1"/>
    <xf numFmtId="0" fontId="8" fillId="5" borderId="1" xfId="6" applyFont="1" applyFill="1" applyBorder="1" applyAlignment="1">
      <alignment horizontal="center"/>
    </xf>
    <xf numFmtId="0" fontId="8" fillId="5" borderId="2" xfId="6" applyFont="1" applyFill="1" applyBorder="1" applyAlignment="1">
      <alignment horizontal="center"/>
    </xf>
    <xf numFmtId="0" fontId="8" fillId="5" borderId="3" xfId="6" applyFont="1" applyFill="1" applyBorder="1" applyAlignment="1">
      <alignment horizontal="center"/>
    </xf>
    <xf numFmtId="0" fontId="7" fillId="0" borderId="11" xfId="6" quotePrefix="1" applyFont="1" applyBorder="1" applyAlignment="1">
      <alignment horizontal="center"/>
    </xf>
    <xf numFmtId="0" fontId="7" fillId="0" borderId="10" xfId="2" applyFont="1" applyBorder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0" xfId="4" applyFont="1" applyBorder="1"/>
    <xf numFmtId="0" fontId="7" fillId="0" borderId="11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11" xfId="4" applyFont="1" applyBorder="1"/>
    <xf numFmtId="0" fontId="7" fillId="0" borderId="11" xfId="0" applyFont="1" applyFill="1" applyBorder="1"/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1" xfId="1" applyFont="1" applyBorder="1"/>
    <xf numFmtId="3" fontId="7" fillId="6" borderId="1" xfId="0" quotePrefix="1" applyNumberFormat="1" applyFont="1" applyFill="1" applyBorder="1" applyAlignment="1">
      <alignment horizontal="center"/>
    </xf>
    <xf numFmtId="3" fontId="7" fillId="6" borderId="2" xfId="0" quotePrefix="1" applyNumberFormat="1" applyFont="1" applyFill="1" applyBorder="1" applyAlignment="1">
      <alignment horizontal="center"/>
    </xf>
    <xf numFmtId="3" fontId="7" fillId="6" borderId="3" xfId="0" quotePrefix="1" applyNumberFormat="1" applyFont="1" applyFill="1" applyBorder="1" applyAlignment="1">
      <alignment horizontal="center"/>
    </xf>
    <xf numFmtId="4" fontId="7" fillId="6" borderId="1" xfId="0" applyNumberFormat="1" applyFont="1" applyFill="1" applyBorder="1" applyAlignment="1">
      <alignment horizontal="center"/>
    </xf>
    <xf numFmtId="4" fontId="7" fillId="6" borderId="2" xfId="0" applyNumberFormat="1" applyFont="1" applyFill="1" applyBorder="1" applyAlignment="1">
      <alignment horizontal="center"/>
    </xf>
    <xf numFmtId="4" fontId="7" fillId="6" borderId="3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17" fillId="0" borderId="0" xfId="0" applyFont="1" applyFill="1"/>
    <xf numFmtId="0" fontId="24" fillId="0" borderId="0" xfId="0" applyFont="1"/>
    <xf numFmtId="0" fontId="8" fillId="0" borderId="0" xfId="0" applyFont="1"/>
    <xf numFmtId="0" fontId="25" fillId="0" borderId="0" xfId="0" applyFont="1"/>
    <xf numFmtId="0" fontId="26" fillId="0" borderId="0" xfId="0" applyFont="1"/>
    <xf numFmtId="0" fontId="7" fillId="3" borderId="0" xfId="0" applyFont="1" applyFill="1"/>
  </cellXfs>
  <cellStyles count="8">
    <cellStyle name="Comma" xfId="5" builtinId="3"/>
    <cellStyle name="Normal" xfId="0" builtinId="0"/>
    <cellStyle name="เครื่องหมายจุลภาค 2" xfId="7"/>
    <cellStyle name="ปกติ 2" xfId="6"/>
    <cellStyle name="ปกติ_เทคโนโลยี" xfId="1"/>
    <cellStyle name="ปกติ_เศรษฐศาสตร์" xfId="2"/>
    <cellStyle name="ปกติ_นานาชาติ" xfId="4"/>
    <cellStyle name="ปกติ_ศึกษาศาสตร์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73"/>
  <sheetViews>
    <sheetView view="pageBreakPreview" topLeftCell="A49" zoomScaleNormal="100" zoomScaleSheetLayoutView="100" workbookViewId="0">
      <selection activeCell="N12" sqref="N12"/>
    </sheetView>
  </sheetViews>
  <sheetFormatPr defaultRowHeight="24" x14ac:dyDescent="0.55000000000000004"/>
  <cols>
    <col min="1" max="1" width="10.140625" style="5" customWidth="1"/>
    <col min="2" max="3" width="12.7109375" style="5" customWidth="1"/>
    <col min="4" max="4" width="3.85546875" style="5" customWidth="1"/>
    <col min="5" max="5" width="18.5703125" style="5" customWidth="1"/>
    <col min="6" max="6" width="17.140625" style="5" customWidth="1"/>
    <col min="7" max="8" width="15.7109375" style="5" customWidth="1"/>
    <col min="9" max="9" width="5.28515625" style="5" customWidth="1"/>
    <col min="10" max="256" width="9.140625" style="5"/>
    <col min="257" max="265" width="9.7109375" style="5" customWidth="1"/>
    <col min="266" max="512" width="9.140625" style="5"/>
    <col min="513" max="521" width="9.7109375" style="5" customWidth="1"/>
    <col min="522" max="768" width="9.140625" style="5"/>
    <col min="769" max="777" width="9.7109375" style="5" customWidth="1"/>
    <col min="778" max="1024" width="9.140625" style="5"/>
    <col min="1025" max="1033" width="9.7109375" style="5" customWidth="1"/>
    <col min="1034" max="1280" width="9.140625" style="5"/>
    <col min="1281" max="1289" width="9.7109375" style="5" customWidth="1"/>
    <col min="1290" max="1536" width="9.140625" style="5"/>
    <col min="1537" max="1545" width="9.7109375" style="5" customWidth="1"/>
    <col min="1546" max="1792" width="9.140625" style="5"/>
    <col min="1793" max="1801" width="9.7109375" style="5" customWidth="1"/>
    <col min="1802" max="2048" width="9.140625" style="5"/>
    <col min="2049" max="2057" width="9.7109375" style="5" customWidth="1"/>
    <col min="2058" max="2304" width="9.140625" style="5"/>
    <col min="2305" max="2313" width="9.7109375" style="5" customWidth="1"/>
    <col min="2314" max="2560" width="9.140625" style="5"/>
    <col min="2561" max="2569" width="9.7109375" style="5" customWidth="1"/>
    <col min="2570" max="2816" width="9.140625" style="5"/>
    <col min="2817" max="2825" width="9.7109375" style="5" customWidth="1"/>
    <col min="2826" max="3072" width="9.140625" style="5"/>
    <col min="3073" max="3081" width="9.7109375" style="5" customWidth="1"/>
    <col min="3082" max="3328" width="9.140625" style="5"/>
    <col min="3329" max="3337" width="9.7109375" style="5" customWidth="1"/>
    <col min="3338" max="3584" width="9.140625" style="5"/>
    <col min="3585" max="3593" width="9.7109375" style="5" customWidth="1"/>
    <col min="3594" max="3840" width="9.140625" style="5"/>
    <col min="3841" max="3849" width="9.7109375" style="5" customWidth="1"/>
    <col min="3850" max="4096" width="9.140625" style="5"/>
    <col min="4097" max="4105" width="9.7109375" style="5" customWidth="1"/>
    <col min="4106" max="4352" width="9.140625" style="5"/>
    <col min="4353" max="4361" width="9.7109375" style="5" customWidth="1"/>
    <col min="4362" max="4608" width="9.140625" style="5"/>
    <col min="4609" max="4617" width="9.7109375" style="5" customWidth="1"/>
    <col min="4618" max="4864" width="9.140625" style="5"/>
    <col min="4865" max="4873" width="9.7109375" style="5" customWidth="1"/>
    <col min="4874" max="5120" width="9.140625" style="5"/>
    <col min="5121" max="5129" width="9.7109375" style="5" customWidth="1"/>
    <col min="5130" max="5376" width="9.140625" style="5"/>
    <col min="5377" max="5385" width="9.7109375" style="5" customWidth="1"/>
    <col min="5386" max="5632" width="9.140625" style="5"/>
    <col min="5633" max="5641" width="9.7109375" style="5" customWidth="1"/>
    <col min="5642" max="5888" width="9.140625" style="5"/>
    <col min="5889" max="5897" width="9.7109375" style="5" customWidth="1"/>
    <col min="5898" max="6144" width="9.140625" style="5"/>
    <col min="6145" max="6153" width="9.7109375" style="5" customWidth="1"/>
    <col min="6154" max="6400" width="9.140625" style="5"/>
    <col min="6401" max="6409" width="9.7109375" style="5" customWidth="1"/>
    <col min="6410" max="6656" width="9.140625" style="5"/>
    <col min="6657" max="6665" width="9.7109375" style="5" customWidth="1"/>
    <col min="6666" max="6912" width="9.140625" style="5"/>
    <col min="6913" max="6921" width="9.7109375" style="5" customWidth="1"/>
    <col min="6922" max="7168" width="9.140625" style="5"/>
    <col min="7169" max="7177" width="9.7109375" style="5" customWidth="1"/>
    <col min="7178" max="7424" width="9.140625" style="5"/>
    <col min="7425" max="7433" width="9.7109375" style="5" customWidth="1"/>
    <col min="7434" max="7680" width="9.140625" style="5"/>
    <col min="7681" max="7689" width="9.7109375" style="5" customWidth="1"/>
    <col min="7690" max="7936" width="9.140625" style="5"/>
    <col min="7937" max="7945" width="9.7109375" style="5" customWidth="1"/>
    <col min="7946" max="8192" width="9.140625" style="5"/>
    <col min="8193" max="8201" width="9.7109375" style="5" customWidth="1"/>
    <col min="8202" max="8448" width="9.140625" style="5"/>
    <col min="8449" max="8457" width="9.7109375" style="5" customWidth="1"/>
    <col min="8458" max="8704" width="9.140625" style="5"/>
    <col min="8705" max="8713" width="9.7109375" style="5" customWidth="1"/>
    <col min="8714" max="8960" width="9.140625" style="5"/>
    <col min="8961" max="8969" width="9.7109375" style="5" customWidth="1"/>
    <col min="8970" max="9216" width="9.140625" style="5"/>
    <col min="9217" max="9225" width="9.7109375" style="5" customWidth="1"/>
    <col min="9226" max="9472" width="9.140625" style="5"/>
    <col min="9473" max="9481" width="9.7109375" style="5" customWidth="1"/>
    <col min="9482" max="9728" width="9.140625" style="5"/>
    <col min="9729" max="9737" width="9.7109375" style="5" customWidth="1"/>
    <col min="9738" max="9984" width="9.140625" style="5"/>
    <col min="9985" max="9993" width="9.7109375" style="5" customWidth="1"/>
    <col min="9994" max="10240" width="9.140625" style="5"/>
    <col min="10241" max="10249" width="9.7109375" style="5" customWidth="1"/>
    <col min="10250" max="10496" width="9.140625" style="5"/>
    <col min="10497" max="10505" width="9.7109375" style="5" customWidth="1"/>
    <col min="10506" max="10752" width="9.140625" style="5"/>
    <col min="10753" max="10761" width="9.7109375" style="5" customWidth="1"/>
    <col min="10762" max="11008" width="9.140625" style="5"/>
    <col min="11009" max="11017" width="9.7109375" style="5" customWidth="1"/>
    <col min="11018" max="11264" width="9.140625" style="5"/>
    <col min="11265" max="11273" width="9.7109375" style="5" customWidth="1"/>
    <col min="11274" max="11520" width="9.140625" style="5"/>
    <col min="11521" max="11529" width="9.7109375" style="5" customWidth="1"/>
    <col min="11530" max="11776" width="9.140625" style="5"/>
    <col min="11777" max="11785" width="9.7109375" style="5" customWidth="1"/>
    <col min="11786" max="12032" width="9.140625" style="5"/>
    <col min="12033" max="12041" width="9.7109375" style="5" customWidth="1"/>
    <col min="12042" max="12288" width="9.140625" style="5"/>
    <col min="12289" max="12297" width="9.7109375" style="5" customWidth="1"/>
    <col min="12298" max="12544" width="9.140625" style="5"/>
    <col min="12545" max="12553" width="9.7109375" style="5" customWidth="1"/>
    <col min="12554" max="12800" width="9.140625" style="5"/>
    <col min="12801" max="12809" width="9.7109375" style="5" customWidth="1"/>
    <col min="12810" max="13056" width="9.140625" style="5"/>
    <col min="13057" max="13065" width="9.7109375" style="5" customWidth="1"/>
    <col min="13066" max="13312" width="9.140625" style="5"/>
    <col min="13313" max="13321" width="9.7109375" style="5" customWidth="1"/>
    <col min="13322" max="13568" width="9.140625" style="5"/>
    <col min="13569" max="13577" width="9.7109375" style="5" customWidth="1"/>
    <col min="13578" max="13824" width="9.140625" style="5"/>
    <col min="13825" max="13833" width="9.7109375" style="5" customWidth="1"/>
    <col min="13834" max="14080" width="9.140625" style="5"/>
    <col min="14081" max="14089" width="9.7109375" style="5" customWidth="1"/>
    <col min="14090" max="14336" width="9.140625" style="5"/>
    <col min="14337" max="14345" width="9.7109375" style="5" customWidth="1"/>
    <col min="14346" max="14592" width="9.140625" style="5"/>
    <col min="14593" max="14601" width="9.7109375" style="5" customWidth="1"/>
    <col min="14602" max="14848" width="9.140625" style="5"/>
    <col min="14849" max="14857" width="9.7109375" style="5" customWidth="1"/>
    <col min="14858" max="15104" width="9.140625" style="5"/>
    <col min="15105" max="15113" width="9.7109375" style="5" customWidth="1"/>
    <col min="15114" max="15360" width="9.140625" style="5"/>
    <col min="15361" max="15369" width="9.7109375" style="5" customWidth="1"/>
    <col min="15370" max="15616" width="9.140625" style="5"/>
    <col min="15617" max="15625" width="9.7109375" style="5" customWidth="1"/>
    <col min="15626" max="15872" width="9.140625" style="5"/>
    <col min="15873" max="15881" width="9.7109375" style="5" customWidth="1"/>
    <col min="15882" max="16128" width="9.140625" style="5"/>
    <col min="16129" max="16137" width="9.7109375" style="5" customWidth="1"/>
    <col min="16138" max="16384" width="9.140625" style="5"/>
  </cols>
  <sheetData>
    <row r="1" spans="1:9" s="213" customFormat="1" ht="24.95" customHeight="1" x14ac:dyDescent="0.6">
      <c r="A1" s="211" t="s">
        <v>64</v>
      </c>
      <c r="B1" s="212"/>
      <c r="C1" s="212"/>
      <c r="D1" s="212"/>
      <c r="E1" s="212"/>
      <c r="F1" s="212"/>
      <c r="G1" s="212"/>
      <c r="H1" s="212"/>
      <c r="I1" s="212"/>
    </row>
    <row r="2" spans="1:9" s="213" customFormat="1" ht="24.95" customHeight="1" x14ac:dyDescent="0.6">
      <c r="A2" s="211" t="s">
        <v>249</v>
      </c>
      <c r="B2" s="212"/>
      <c r="C2" s="212"/>
      <c r="D2" s="212"/>
      <c r="E2" s="212"/>
      <c r="F2" s="212"/>
      <c r="G2" s="212"/>
      <c r="H2" s="212"/>
      <c r="I2" s="212"/>
    </row>
    <row r="3" spans="1:9" ht="24.75" customHeight="1" x14ac:dyDescent="0.55000000000000004"/>
    <row r="4" spans="1:9" ht="24.95" customHeight="1" x14ac:dyDescent="0.55000000000000004">
      <c r="B4" s="5" t="s">
        <v>69</v>
      </c>
    </row>
    <row r="5" spans="1:9" ht="24.95" customHeight="1" x14ac:dyDescent="0.55000000000000004">
      <c r="A5" s="5" t="s">
        <v>250</v>
      </c>
    </row>
    <row r="6" spans="1:9" ht="24.95" customHeight="1" x14ac:dyDescent="0.55000000000000004">
      <c r="A6" s="5" t="s">
        <v>109</v>
      </c>
    </row>
    <row r="7" spans="1:9" ht="24.95" customHeight="1" x14ac:dyDescent="0.55000000000000004">
      <c r="A7" s="5" t="s">
        <v>110</v>
      </c>
    </row>
    <row r="8" spans="1:9" ht="24.75" customHeight="1" x14ac:dyDescent="0.55000000000000004"/>
    <row r="9" spans="1:9" ht="24.95" customHeight="1" x14ac:dyDescent="0.55000000000000004">
      <c r="A9" s="5">
        <v>1</v>
      </c>
      <c r="B9" s="5" t="s">
        <v>113</v>
      </c>
      <c r="E9" s="5" t="s">
        <v>65</v>
      </c>
      <c r="G9" s="5" t="s">
        <v>67</v>
      </c>
    </row>
    <row r="10" spans="1:9" ht="24.95" customHeight="1" x14ac:dyDescent="0.55000000000000004">
      <c r="A10" s="219">
        <v>2</v>
      </c>
      <c r="B10" s="219" t="s">
        <v>38</v>
      </c>
      <c r="C10" s="219"/>
      <c r="D10" s="219"/>
      <c r="E10" s="219" t="s">
        <v>65</v>
      </c>
      <c r="F10" s="219"/>
      <c r="G10" s="219" t="s">
        <v>67</v>
      </c>
      <c r="H10" s="219"/>
      <c r="I10" s="219"/>
    </row>
    <row r="11" spans="1:9" ht="24.95" customHeight="1" x14ac:dyDescent="0.55000000000000004">
      <c r="A11" s="5">
        <v>3</v>
      </c>
      <c r="B11" s="5" t="s">
        <v>39</v>
      </c>
      <c r="E11" s="5" t="s">
        <v>66</v>
      </c>
      <c r="G11" s="5" t="s">
        <v>67</v>
      </c>
    </row>
    <row r="12" spans="1:9" ht="24.95" customHeight="1" x14ac:dyDescent="0.55000000000000004">
      <c r="A12" s="5">
        <v>4</v>
      </c>
      <c r="B12" s="5" t="s">
        <v>58</v>
      </c>
      <c r="E12" s="5" t="s">
        <v>66</v>
      </c>
      <c r="G12" s="5" t="s">
        <v>68</v>
      </c>
    </row>
    <row r="13" spans="1:9" ht="24.75" customHeight="1" x14ac:dyDescent="0.55000000000000004">
      <c r="B13" s="214"/>
      <c r="C13" s="214"/>
      <c r="D13" s="214"/>
      <c r="E13" s="214"/>
      <c r="F13" s="214"/>
      <c r="G13" s="214"/>
      <c r="H13" s="214"/>
      <c r="I13" s="214"/>
    </row>
    <row r="14" spans="1:9" ht="24.95" customHeight="1" x14ac:dyDescent="0.55000000000000004">
      <c r="B14" s="5" t="s">
        <v>114</v>
      </c>
    </row>
    <row r="15" spans="1:9" ht="24.95" customHeight="1" x14ac:dyDescent="0.55000000000000004">
      <c r="B15" s="5" t="s">
        <v>258</v>
      </c>
    </row>
    <row r="16" spans="1:9" ht="24.95" customHeight="1" x14ac:dyDescent="0.55000000000000004">
      <c r="A16" s="5" t="s">
        <v>251</v>
      </c>
    </row>
    <row r="17" spans="1:2" ht="24.95" customHeight="1" x14ac:dyDescent="0.55000000000000004">
      <c r="B17" s="5" t="s">
        <v>248</v>
      </c>
    </row>
    <row r="18" spans="1:2" ht="24.95" customHeight="1" x14ac:dyDescent="0.55000000000000004">
      <c r="A18" s="5" t="s">
        <v>246</v>
      </c>
    </row>
    <row r="19" spans="1:2" ht="24.95" customHeight="1" x14ac:dyDescent="0.55000000000000004">
      <c r="A19" s="5" t="s">
        <v>247</v>
      </c>
    </row>
    <row r="20" spans="1:2" ht="24.95" customHeight="1" x14ac:dyDescent="0.55000000000000004">
      <c r="A20" s="5" t="s">
        <v>259</v>
      </c>
    </row>
    <row r="21" spans="1:2" ht="24.95" customHeight="1" x14ac:dyDescent="0.55000000000000004">
      <c r="A21" s="215" t="s">
        <v>252</v>
      </c>
    </row>
    <row r="22" spans="1:2" ht="24.95" customHeight="1" x14ac:dyDescent="0.55000000000000004">
      <c r="B22" s="5" t="s">
        <v>260</v>
      </c>
    </row>
    <row r="23" spans="1:2" ht="24.95" customHeight="1" x14ac:dyDescent="0.55000000000000004">
      <c r="A23" s="5" t="s">
        <v>235</v>
      </c>
    </row>
    <row r="24" spans="1:2" ht="24.95" customHeight="1" x14ac:dyDescent="0.55000000000000004">
      <c r="B24" s="5" t="s">
        <v>261</v>
      </c>
    </row>
    <row r="25" spans="1:2" ht="24.95" customHeight="1" x14ac:dyDescent="0.55000000000000004">
      <c r="A25" s="5" t="s">
        <v>74</v>
      </c>
    </row>
    <row r="26" spans="1:2" ht="24.95" customHeight="1" x14ac:dyDescent="0.55000000000000004">
      <c r="B26" s="5" t="s">
        <v>115</v>
      </c>
    </row>
    <row r="27" spans="1:2" ht="24.95" customHeight="1" x14ac:dyDescent="0.55000000000000004">
      <c r="A27" s="5" t="s">
        <v>70</v>
      </c>
    </row>
    <row r="28" spans="1:2" ht="24.95" customHeight="1" x14ac:dyDescent="0.55000000000000004">
      <c r="B28" s="5" t="s">
        <v>72</v>
      </c>
    </row>
    <row r="29" spans="1:2" ht="24.95" customHeight="1" x14ac:dyDescent="0.55000000000000004">
      <c r="B29" s="5" t="s">
        <v>71</v>
      </c>
    </row>
    <row r="30" spans="1:2" ht="24.95" customHeight="1" x14ac:dyDescent="0.55000000000000004">
      <c r="A30" s="5" t="s">
        <v>118</v>
      </c>
    </row>
    <row r="31" spans="1:2" ht="24.95" customHeight="1" x14ac:dyDescent="0.55000000000000004">
      <c r="A31" s="5" t="s">
        <v>119</v>
      </c>
    </row>
    <row r="32" spans="1:2" ht="24.95" customHeight="1" x14ac:dyDescent="0.55000000000000004">
      <c r="B32" s="5" t="s">
        <v>128</v>
      </c>
    </row>
    <row r="33" spans="1:9" ht="24.95" customHeight="1" x14ac:dyDescent="0.55000000000000004">
      <c r="A33" s="5" t="s">
        <v>129</v>
      </c>
    </row>
    <row r="34" spans="1:9" ht="24.95" customHeight="1" x14ac:dyDescent="0.55000000000000004">
      <c r="A34" s="5" t="s">
        <v>130</v>
      </c>
    </row>
    <row r="35" spans="1:9" ht="24.95" customHeight="1" x14ac:dyDescent="0.55000000000000004">
      <c r="A35" s="216" t="s">
        <v>73</v>
      </c>
    </row>
    <row r="36" spans="1:9" ht="24.95" customHeight="1" x14ac:dyDescent="0.55000000000000004">
      <c r="A36" s="5" t="s">
        <v>262</v>
      </c>
    </row>
    <row r="37" spans="1:9" ht="24.95" customHeight="1" x14ac:dyDescent="0.55000000000000004">
      <c r="A37" s="5">
        <v>1</v>
      </c>
      <c r="B37" s="5" t="s">
        <v>36</v>
      </c>
    </row>
    <row r="38" spans="1:9" ht="24.95" customHeight="1" x14ac:dyDescent="0.55000000000000004">
      <c r="A38" s="5">
        <v>2</v>
      </c>
      <c r="B38" s="5" t="s">
        <v>33</v>
      </c>
    </row>
    <row r="39" spans="1:9" ht="24.95" customHeight="1" x14ac:dyDescent="0.55000000000000004">
      <c r="A39" s="5">
        <v>3</v>
      </c>
      <c r="B39" s="5" t="s">
        <v>46</v>
      </c>
    </row>
    <row r="40" spans="1:9" ht="24.95" customHeight="1" x14ac:dyDescent="0.55000000000000004">
      <c r="A40" s="5">
        <v>4</v>
      </c>
      <c r="B40" s="5" t="s">
        <v>47</v>
      </c>
    </row>
    <row r="41" spans="1:9" ht="24.95" customHeight="1" x14ac:dyDescent="0.55000000000000004">
      <c r="A41" s="5">
        <v>5</v>
      </c>
      <c r="B41" s="5" t="s">
        <v>48</v>
      </c>
    </row>
    <row r="42" spans="1:9" ht="24.95" customHeight="1" x14ac:dyDescent="0.55000000000000004">
      <c r="A42" s="5">
        <v>6</v>
      </c>
      <c r="B42" s="5" t="s">
        <v>50</v>
      </c>
    </row>
    <row r="43" spans="1:9" ht="24.95" customHeight="1" x14ac:dyDescent="0.55000000000000004">
      <c r="A43" s="5">
        <v>7</v>
      </c>
      <c r="B43" s="5" t="s">
        <v>34</v>
      </c>
    </row>
    <row r="44" spans="1:9" ht="24.95" customHeight="1" x14ac:dyDescent="0.55000000000000004">
      <c r="A44" s="5">
        <v>8</v>
      </c>
      <c r="B44" s="5" t="s">
        <v>111</v>
      </c>
    </row>
    <row r="45" spans="1:9" ht="24.95" customHeight="1" x14ac:dyDescent="0.55000000000000004">
      <c r="A45" s="5">
        <v>9</v>
      </c>
      <c r="B45" s="5" t="s">
        <v>14</v>
      </c>
    </row>
    <row r="46" spans="1:9" ht="24.95" customHeight="1" x14ac:dyDescent="0.55000000000000004"/>
    <row r="47" spans="1:9" ht="24.95" customHeight="1" x14ac:dyDescent="0.55000000000000004">
      <c r="A47" s="219" t="s">
        <v>263</v>
      </c>
      <c r="B47" s="219"/>
      <c r="C47" s="219"/>
      <c r="D47" s="219"/>
      <c r="E47" s="219"/>
      <c r="F47" s="219"/>
      <c r="G47" s="219"/>
      <c r="H47" s="219"/>
      <c r="I47" s="219"/>
    </row>
    <row r="48" spans="1:9" ht="24.95" customHeight="1" x14ac:dyDescent="0.55000000000000004">
      <c r="A48" s="5">
        <v>1</v>
      </c>
      <c r="B48" s="219" t="s">
        <v>40</v>
      </c>
      <c r="C48" s="219"/>
    </row>
    <row r="49" spans="1:2" ht="24.95" customHeight="1" x14ac:dyDescent="0.55000000000000004">
      <c r="A49" s="5">
        <v>2</v>
      </c>
      <c r="B49" s="5" t="s">
        <v>51</v>
      </c>
    </row>
    <row r="50" spans="1:2" ht="24.95" customHeight="1" x14ac:dyDescent="0.55000000000000004">
      <c r="A50" s="5">
        <v>3</v>
      </c>
      <c r="B50" s="5" t="s">
        <v>52</v>
      </c>
    </row>
    <row r="51" spans="1:2" ht="24.95" customHeight="1" x14ac:dyDescent="0.55000000000000004">
      <c r="A51" s="5">
        <v>4</v>
      </c>
      <c r="B51" s="5" t="s">
        <v>112</v>
      </c>
    </row>
    <row r="52" spans="1:2" ht="24.95" customHeight="1" x14ac:dyDescent="0.55000000000000004">
      <c r="A52" s="5">
        <v>5</v>
      </c>
      <c r="B52" s="5" t="s">
        <v>49</v>
      </c>
    </row>
    <row r="53" spans="1:2" ht="24.95" customHeight="1" x14ac:dyDescent="0.55000000000000004"/>
    <row r="54" spans="1:2" ht="24.95" customHeight="1" x14ac:dyDescent="0.55000000000000004">
      <c r="A54" s="5" t="s">
        <v>264</v>
      </c>
    </row>
    <row r="55" spans="1:2" ht="24.95" customHeight="1" x14ac:dyDescent="0.55000000000000004">
      <c r="A55" s="5">
        <v>1</v>
      </c>
      <c r="B55" s="5" t="s">
        <v>53</v>
      </c>
    </row>
    <row r="56" spans="1:2" ht="24.95" customHeight="1" x14ac:dyDescent="0.55000000000000004">
      <c r="A56" s="5">
        <v>2</v>
      </c>
      <c r="B56" s="5" t="s">
        <v>54</v>
      </c>
    </row>
    <row r="57" spans="1:2" ht="24.95" customHeight="1" x14ac:dyDescent="0.55000000000000004">
      <c r="A57" s="5">
        <v>3</v>
      </c>
      <c r="B57" s="5" t="s">
        <v>55</v>
      </c>
    </row>
    <row r="58" spans="1:2" ht="24.95" customHeight="1" x14ac:dyDescent="0.55000000000000004">
      <c r="A58" s="5">
        <v>4</v>
      </c>
      <c r="B58" s="5" t="s">
        <v>43</v>
      </c>
    </row>
    <row r="59" spans="1:2" ht="24.95" customHeight="1" x14ac:dyDescent="0.55000000000000004">
      <c r="A59" s="5">
        <v>5</v>
      </c>
      <c r="B59" s="5" t="s">
        <v>56</v>
      </c>
    </row>
    <row r="60" spans="1:2" ht="24.95" customHeight="1" x14ac:dyDescent="0.55000000000000004">
      <c r="A60" s="5">
        <v>6</v>
      </c>
      <c r="B60" s="5" t="s">
        <v>57</v>
      </c>
    </row>
    <row r="61" spans="1:2" ht="24.95" customHeight="1" x14ac:dyDescent="0.55000000000000004"/>
    <row r="62" spans="1:2" ht="24.95" customHeight="1" x14ac:dyDescent="0.55000000000000004">
      <c r="A62" s="5" t="s">
        <v>265</v>
      </c>
    </row>
    <row r="63" spans="1:2" ht="24.95" customHeight="1" x14ac:dyDescent="0.55000000000000004">
      <c r="A63" s="5">
        <v>1</v>
      </c>
      <c r="B63" s="5" t="s">
        <v>42</v>
      </c>
    </row>
    <row r="64" spans="1:2" ht="24.75" customHeight="1" x14ac:dyDescent="0.55000000000000004"/>
    <row r="65" spans="1:2" ht="24.95" customHeight="1" x14ac:dyDescent="0.55000000000000004">
      <c r="A65" s="217" t="s">
        <v>13</v>
      </c>
      <c r="B65" s="218" t="s">
        <v>116</v>
      </c>
    </row>
    <row r="66" spans="1:2" ht="24.95" customHeight="1" x14ac:dyDescent="0.55000000000000004">
      <c r="B66" s="218" t="s">
        <v>75</v>
      </c>
    </row>
    <row r="67" spans="1:2" ht="24.95" customHeight="1" x14ac:dyDescent="0.55000000000000004">
      <c r="B67" s="218" t="s">
        <v>117</v>
      </c>
    </row>
    <row r="68" spans="1:2" ht="24.95" customHeight="1" x14ac:dyDescent="0.55000000000000004">
      <c r="B68" s="218"/>
    </row>
    <row r="69" spans="1:2" ht="24.95" customHeight="1" x14ac:dyDescent="0.55000000000000004"/>
    <row r="70" spans="1:2" ht="24.95" customHeight="1" x14ac:dyDescent="0.55000000000000004"/>
    <row r="71" spans="1:2" ht="24.95" customHeight="1" x14ac:dyDescent="0.55000000000000004"/>
    <row r="72" spans="1:2" ht="24.95" customHeight="1" x14ac:dyDescent="0.55000000000000004"/>
    <row r="73" spans="1:2" ht="24.95" customHeight="1" x14ac:dyDescent="0.55000000000000004"/>
  </sheetData>
  <pageMargins left="0.39370078740157499" right="0.196850393700787" top="0.78740157480314998" bottom="0.59055118110236204" header="0.31496062992126" footer="0.31496062992126"/>
  <pageSetup paperSize="9" scale="93" fitToHeight="2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Z44"/>
  <sheetViews>
    <sheetView tabSelected="1" view="pageBreakPreview" topLeftCell="A19" zoomScale="70" zoomScaleNormal="70" zoomScaleSheetLayoutView="70" workbookViewId="0">
      <selection activeCell="CL27" sqref="CL27"/>
    </sheetView>
  </sheetViews>
  <sheetFormatPr defaultColWidth="9.140625" defaultRowHeight="24" x14ac:dyDescent="0.55000000000000004"/>
  <cols>
    <col min="1" max="1" width="15.7109375" style="5" customWidth="1"/>
    <col min="2" max="2" width="10.7109375" style="5" customWidth="1"/>
    <col min="3" max="3" width="2.7109375" style="35" customWidth="1"/>
    <col min="4" max="4" width="2.28515625" style="35" customWidth="1"/>
    <col min="5" max="7" width="2.7109375" style="35" customWidth="1"/>
    <col min="8" max="8" width="2.28515625" style="35" customWidth="1"/>
    <col min="9" max="9" width="10.7109375" style="5" customWidth="1"/>
    <col min="10" max="10" width="2.7109375" style="35" customWidth="1"/>
    <col min="11" max="11" width="2.28515625" style="35" customWidth="1"/>
    <col min="12" max="14" width="2.7109375" style="35" customWidth="1"/>
    <col min="15" max="15" width="2.28515625" style="35" customWidth="1"/>
    <col min="16" max="16" width="10.7109375" style="5" customWidth="1"/>
    <col min="17" max="17" width="2.7109375" style="35" customWidth="1"/>
    <col min="18" max="18" width="2.28515625" style="35" customWidth="1"/>
    <col min="19" max="21" width="2.7109375" style="35" customWidth="1"/>
    <col min="22" max="22" width="2.28515625" style="35" customWidth="1"/>
    <col min="23" max="23" width="10.7109375" style="5" customWidth="1"/>
    <col min="24" max="24" width="2.7109375" style="35" customWidth="1"/>
    <col min="25" max="25" width="2.28515625" style="35" customWidth="1"/>
    <col min="26" max="28" width="2.7109375" style="35" customWidth="1"/>
    <col min="29" max="29" width="2.28515625" style="35" customWidth="1"/>
    <col min="30" max="30" width="10.7109375" style="5" customWidth="1"/>
    <col min="31" max="31" width="2.7109375" style="35" customWidth="1"/>
    <col min="32" max="32" width="2.28515625" style="35" customWidth="1"/>
    <col min="33" max="35" width="2.7109375" style="35" customWidth="1"/>
    <col min="36" max="36" width="2.28515625" style="35" customWidth="1"/>
    <col min="37" max="37" width="10.7109375" style="5" customWidth="1"/>
    <col min="38" max="38" width="2.7109375" style="35" customWidth="1"/>
    <col min="39" max="39" width="2.28515625" style="35" customWidth="1"/>
    <col min="40" max="42" width="2.7109375" style="35" customWidth="1"/>
    <col min="43" max="43" width="2.28515625" style="35" customWidth="1"/>
    <col min="44" max="44" width="10.7109375" style="5" customWidth="1"/>
    <col min="45" max="45" width="2.7109375" style="35" customWidth="1"/>
    <col min="46" max="46" width="2.28515625" style="35" customWidth="1"/>
    <col min="47" max="49" width="2.7109375" style="35" customWidth="1"/>
    <col min="50" max="50" width="2.28515625" style="35" customWidth="1"/>
    <col min="51" max="51" width="10.7109375" style="5" customWidth="1"/>
    <col min="52" max="52" width="2.7109375" style="35" customWidth="1"/>
    <col min="53" max="53" width="2.28515625" style="35" customWidth="1"/>
    <col min="54" max="56" width="2.7109375" style="35" customWidth="1"/>
    <col min="57" max="57" width="2.28515625" style="35" customWidth="1"/>
    <col min="58" max="58" width="10.7109375" style="5" customWidth="1"/>
    <col min="59" max="59" width="2.7109375" style="35" customWidth="1"/>
    <col min="60" max="60" width="2.28515625" style="35" customWidth="1"/>
    <col min="61" max="63" width="2.7109375" style="35" customWidth="1"/>
    <col min="64" max="64" width="2.28515625" style="35" customWidth="1"/>
    <col min="65" max="65" width="10.7109375" style="5" customWidth="1"/>
    <col min="66" max="66" width="2.7109375" style="35" customWidth="1"/>
    <col min="67" max="67" width="2.28515625" style="35" customWidth="1"/>
    <col min="68" max="70" width="2.7109375" style="35" customWidth="1"/>
    <col min="71" max="71" width="2.28515625" style="35" customWidth="1"/>
    <col min="72" max="72" width="7.5703125" style="35" customWidth="1"/>
    <col min="73" max="73" width="2.7109375" style="35" customWidth="1"/>
    <col min="74" max="74" width="7.5703125" style="35" customWidth="1"/>
    <col min="75" max="75" width="2.7109375" style="35" customWidth="1"/>
    <col min="76" max="76" width="7.5703125" style="35" customWidth="1"/>
    <col min="77" max="77" width="2.7109375" style="35" customWidth="1"/>
    <col min="78" max="78" width="12" style="15" customWidth="1"/>
    <col min="79" max="16384" width="9.140625" style="5"/>
  </cols>
  <sheetData>
    <row r="1" spans="1:78" s="3" customFormat="1" ht="41.25" x14ac:dyDescent="0.9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2"/>
    </row>
    <row r="2" spans="1:78" s="3" customFormat="1" ht="39" x14ac:dyDescent="0.85">
      <c r="A2" s="4" t="s">
        <v>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2"/>
    </row>
    <row r="4" spans="1:78" x14ac:dyDescent="0.55000000000000004"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8" t="s">
        <v>7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11" t="s">
        <v>6</v>
      </c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4"/>
      <c r="BU4" s="14"/>
      <c r="BV4" s="14"/>
      <c r="BW4" s="14"/>
      <c r="BX4" s="14"/>
      <c r="BY4" s="14"/>
    </row>
    <row r="5" spans="1:78" x14ac:dyDescent="0.55000000000000004">
      <c r="B5" s="16" t="s">
        <v>8</v>
      </c>
      <c r="C5" s="16"/>
      <c r="D5" s="16"/>
      <c r="E5" s="16"/>
      <c r="F5" s="16"/>
      <c r="G5" s="16"/>
      <c r="H5" s="16"/>
      <c r="I5" s="16" t="s">
        <v>8</v>
      </c>
      <c r="J5" s="16"/>
      <c r="K5" s="16"/>
      <c r="L5" s="16"/>
      <c r="M5" s="16"/>
      <c r="N5" s="16"/>
      <c r="O5" s="16"/>
      <c r="P5" s="16" t="s">
        <v>8</v>
      </c>
      <c r="Q5" s="16"/>
      <c r="R5" s="16"/>
      <c r="S5" s="16"/>
      <c r="T5" s="16"/>
      <c r="U5" s="16"/>
      <c r="V5" s="16"/>
      <c r="W5" s="17" t="s">
        <v>131</v>
      </c>
      <c r="X5" s="17"/>
      <c r="Y5" s="17"/>
      <c r="Z5" s="17"/>
      <c r="AA5" s="17"/>
      <c r="AB5" s="17"/>
      <c r="AC5" s="17"/>
      <c r="AD5" s="16" t="s">
        <v>63</v>
      </c>
      <c r="AE5" s="16"/>
      <c r="AF5" s="16"/>
      <c r="AG5" s="16"/>
      <c r="AH5" s="16"/>
      <c r="AI5" s="16"/>
      <c r="AJ5" s="16"/>
      <c r="AK5" s="18" t="s">
        <v>16</v>
      </c>
      <c r="AL5" s="18"/>
      <c r="AM5" s="18"/>
      <c r="AN5" s="18"/>
      <c r="AO5" s="18"/>
      <c r="AP5" s="18"/>
      <c r="AQ5" s="18"/>
      <c r="AR5" s="18" t="s">
        <v>16</v>
      </c>
      <c r="AS5" s="18"/>
      <c r="AT5" s="18"/>
      <c r="AU5" s="18"/>
      <c r="AV5" s="18"/>
      <c r="AW5" s="18"/>
      <c r="AX5" s="18"/>
      <c r="AY5" s="18" t="s">
        <v>16</v>
      </c>
      <c r="AZ5" s="18"/>
      <c r="BA5" s="18"/>
      <c r="BB5" s="18"/>
      <c r="BC5" s="18"/>
      <c r="BD5" s="18"/>
      <c r="BE5" s="18"/>
      <c r="BF5" s="19" t="s">
        <v>14</v>
      </c>
      <c r="BG5" s="19"/>
      <c r="BH5" s="19"/>
      <c r="BI5" s="19"/>
      <c r="BJ5" s="19"/>
      <c r="BK5" s="19"/>
      <c r="BL5" s="19"/>
      <c r="BM5" s="20" t="s">
        <v>15</v>
      </c>
      <c r="BN5" s="21"/>
      <c r="BO5" s="21"/>
      <c r="BP5" s="21"/>
      <c r="BQ5" s="21"/>
      <c r="BR5" s="21"/>
      <c r="BS5" s="22"/>
      <c r="BT5" s="23"/>
      <c r="BU5" s="23"/>
      <c r="BV5" s="23"/>
      <c r="BW5" s="23"/>
      <c r="BX5" s="23"/>
      <c r="BY5" s="23"/>
    </row>
    <row r="6" spans="1:78" x14ac:dyDescent="0.55000000000000004">
      <c r="B6" s="24"/>
      <c r="C6" s="25"/>
      <c r="D6" s="25" t="s">
        <v>9</v>
      </c>
      <c r="E6" s="25"/>
      <c r="F6" s="25" t="s">
        <v>10</v>
      </c>
      <c r="G6" s="25"/>
      <c r="H6" s="26" t="s">
        <v>11</v>
      </c>
      <c r="I6" s="24"/>
      <c r="J6" s="25"/>
      <c r="K6" s="25" t="s">
        <v>9</v>
      </c>
      <c r="L6" s="25"/>
      <c r="M6" s="25" t="s">
        <v>10</v>
      </c>
      <c r="N6" s="25"/>
      <c r="O6" s="26" t="s">
        <v>11</v>
      </c>
      <c r="P6" s="27"/>
      <c r="Q6" s="25"/>
      <c r="R6" s="25" t="s">
        <v>9</v>
      </c>
      <c r="S6" s="25"/>
      <c r="T6" s="25" t="s">
        <v>10</v>
      </c>
      <c r="U6" s="25"/>
      <c r="V6" s="26" t="s">
        <v>11</v>
      </c>
      <c r="W6" s="24"/>
      <c r="X6" s="25"/>
      <c r="Y6" s="25" t="s">
        <v>9</v>
      </c>
      <c r="Z6" s="25"/>
      <c r="AA6" s="25" t="s">
        <v>10</v>
      </c>
      <c r="AB6" s="25"/>
      <c r="AC6" s="26" t="s">
        <v>11</v>
      </c>
      <c r="AD6" s="27"/>
      <c r="AE6" s="25"/>
      <c r="AF6" s="25" t="s">
        <v>9</v>
      </c>
      <c r="AG6" s="25"/>
      <c r="AH6" s="25" t="s">
        <v>10</v>
      </c>
      <c r="AI6" s="25"/>
      <c r="AJ6" s="26" t="s">
        <v>11</v>
      </c>
      <c r="AK6" s="27"/>
      <c r="AL6" s="25"/>
      <c r="AM6" s="25" t="s">
        <v>9</v>
      </c>
      <c r="AN6" s="25"/>
      <c r="AO6" s="25" t="s">
        <v>10</v>
      </c>
      <c r="AP6" s="25"/>
      <c r="AQ6" s="26" t="s">
        <v>11</v>
      </c>
      <c r="AR6" s="27"/>
      <c r="AS6" s="25"/>
      <c r="AT6" s="25" t="s">
        <v>9</v>
      </c>
      <c r="AU6" s="25"/>
      <c r="AV6" s="25" t="s">
        <v>10</v>
      </c>
      <c r="AW6" s="25"/>
      <c r="AX6" s="26" t="s">
        <v>11</v>
      </c>
      <c r="AY6" s="27"/>
      <c r="AZ6" s="25"/>
      <c r="BA6" s="25" t="s">
        <v>9</v>
      </c>
      <c r="BB6" s="25"/>
      <c r="BC6" s="25" t="s">
        <v>10</v>
      </c>
      <c r="BD6" s="25"/>
      <c r="BE6" s="26" t="s">
        <v>11</v>
      </c>
      <c r="BF6" s="27"/>
      <c r="BG6" s="25"/>
      <c r="BH6" s="25" t="s">
        <v>9</v>
      </c>
      <c r="BI6" s="25"/>
      <c r="BJ6" s="25" t="s">
        <v>10</v>
      </c>
      <c r="BK6" s="25"/>
      <c r="BL6" s="26" t="s">
        <v>11</v>
      </c>
      <c r="BM6" s="27"/>
      <c r="BN6" s="25"/>
      <c r="BO6" s="25" t="s">
        <v>9</v>
      </c>
      <c r="BP6" s="25"/>
      <c r="BQ6" s="25" t="s">
        <v>10</v>
      </c>
      <c r="BR6" s="25"/>
      <c r="BS6" s="26" t="s">
        <v>11</v>
      </c>
      <c r="BT6" s="23"/>
      <c r="BU6" s="23"/>
      <c r="BV6" s="23"/>
      <c r="BW6" s="23"/>
      <c r="BX6" s="23"/>
      <c r="BY6" s="23"/>
    </row>
    <row r="7" spans="1:78" x14ac:dyDescent="0.55000000000000004">
      <c r="B7" s="28"/>
      <c r="C7" s="29"/>
      <c r="D7" s="29" t="s">
        <v>9</v>
      </c>
      <c r="E7" s="29"/>
      <c r="F7" s="29" t="s">
        <v>10</v>
      </c>
      <c r="G7" s="29"/>
      <c r="H7" s="30" t="s">
        <v>11</v>
      </c>
      <c r="I7" s="28"/>
      <c r="J7" s="29"/>
      <c r="K7" s="29" t="s">
        <v>9</v>
      </c>
      <c r="L7" s="29"/>
      <c r="M7" s="29" t="s">
        <v>10</v>
      </c>
      <c r="N7" s="29"/>
      <c r="O7" s="30" t="s">
        <v>11</v>
      </c>
      <c r="P7" s="31"/>
      <c r="Q7" s="29"/>
      <c r="R7" s="29" t="s">
        <v>9</v>
      </c>
      <c r="S7" s="29"/>
      <c r="T7" s="29" t="s">
        <v>10</v>
      </c>
      <c r="U7" s="29"/>
      <c r="V7" s="30" t="s">
        <v>11</v>
      </c>
      <c r="W7" s="28"/>
      <c r="X7" s="29"/>
      <c r="Y7" s="29" t="s">
        <v>9</v>
      </c>
      <c r="Z7" s="29"/>
      <c r="AA7" s="29" t="s">
        <v>10</v>
      </c>
      <c r="AB7" s="29"/>
      <c r="AC7" s="30" t="s">
        <v>11</v>
      </c>
      <c r="AD7" s="31"/>
      <c r="AE7" s="29"/>
      <c r="AF7" s="29" t="s">
        <v>9</v>
      </c>
      <c r="AG7" s="29"/>
      <c r="AH7" s="29" t="s">
        <v>10</v>
      </c>
      <c r="AI7" s="29"/>
      <c r="AJ7" s="30" t="s">
        <v>11</v>
      </c>
      <c r="AK7" s="31"/>
      <c r="AL7" s="29"/>
      <c r="AM7" s="29" t="s">
        <v>9</v>
      </c>
      <c r="AN7" s="29"/>
      <c r="AO7" s="29" t="s">
        <v>10</v>
      </c>
      <c r="AP7" s="29"/>
      <c r="AQ7" s="30" t="s">
        <v>11</v>
      </c>
      <c r="AR7" s="31"/>
      <c r="AS7" s="29"/>
      <c r="AT7" s="29" t="s">
        <v>9</v>
      </c>
      <c r="AU7" s="29"/>
      <c r="AV7" s="29" t="s">
        <v>10</v>
      </c>
      <c r="AW7" s="29"/>
      <c r="AX7" s="30" t="s">
        <v>11</v>
      </c>
      <c r="AY7" s="31"/>
      <c r="AZ7" s="29"/>
      <c r="BA7" s="29" t="s">
        <v>9</v>
      </c>
      <c r="BB7" s="29"/>
      <c r="BC7" s="29" t="s">
        <v>10</v>
      </c>
      <c r="BD7" s="29"/>
      <c r="BE7" s="30" t="s">
        <v>11</v>
      </c>
      <c r="BF7" s="31"/>
      <c r="BG7" s="29"/>
      <c r="BH7" s="29" t="s">
        <v>9</v>
      </c>
      <c r="BI7" s="29"/>
      <c r="BJ7" s="29" t="s">
        <v>10</v>
      </c>
      <c r="BK7" s="29"/>
      <c r="BL7" s="30" t="s">
        <v>11</v>
      </c>
      <c r="BM7" s="31"/>
      <c r="BN7" s="29"/>
      <c r="BO7" s="29" t="s">
        <v>9</v>
      </c>
      <c r="BP7" s="29"/>
      <c r="BQ7" s="29" t="s">
        <v>10</v>
      </c>
      <c r="BR7" s="29"/>
      <c r="BS7" s="30" t="s">
        <v>11</v>
      </c>
      <c r="BT7" s="23"/>
      <c r="BU7" s="23"/>
      <c r="BV7" s="23"/>
      <c r="BW7" s="23"/>
      <c r="BX7" s="23"/>
      <c r="BY7" s="23"/>
    </row>
    <row r="8" spans="1:78" x14ac:dyDescent="0.55000000000000004">
      <c r="B8" s="28"/>
      <c r="C8" s="29"/>
      <c r="D8" s="29" t="s">
        <v>9</v>
      </c>
      <c r="E8" s="29"/>
      <c r="F8" s="29" t="s">
        <v>10</v>
      </c>
      <c r="G8" s="29"/>
      <c r="H8" s="30" t="s">
        <v>11</v>
      </c>
      <c r="I8" s="28"/>
      <c r="J8" s="29"/>
      <c r="K8" s="29" t="s">
        <v>9</v>
      </c>
      <c r="L8" s="29"/>
      <c r="M8" s="29" t="s">
        <v>10</v>
      </c>
      <c r="N8" s="29"/>
      <c r="O8" s="30" t="s">
        <v>11</v>
      </c>
      <c r="P8" s="31"/>
      <c r="Q8" s="29"/>
      <c r="R8" s="29" t="s">
        <v>9</v>
      </c>
      <c r="S8" s="29"/>
      <c r="T8" s="29" t="s">
        <v>10</v>
      </c>
      <c r="U8" s="29"/>
      <c r="V8" s="30" t="s">
        <v>11</v>
      </c>
      <c r="W8" s="28"/>
      <c r="X8" s="29"/>
      <c r="Y8" s="29" t="s">
        <v>9</v>
      </c>
      <c r="Z8" s="29"/>
      <c r="AA8" s="29" t="s">
        <v>10</v>
      </c>
      <c r="AB8" s="29"/>
      <c r="AC8" s="30" t="s">
        <v>11</v>
      </c>
      <c r="AD8" s="31"/>
      <c r="AE8" s="29"/>
      <c r="AF8" s="29" t="s">
        <v>9</v>
      </c>
      <c r="AG8" s="29"/>
      <c r="AH8" s="29" t="s">
        <v>10</v>
      </c>
      <c r="AI8" s="29"/>
      <c r="AJ8" s="30" t="s">
        <v>11</v>
      </c>
      <c r="AK8" s="31"/>
      <c r="AL8" s="29"/>
      <c r="AM8" s="29" t="s">
        <v>9</v>
      </c>
      <c r="AN8" s="29"/>
      <c r="AO8" s="29" t="s">
        <v>10</v>
      </c>
      <c r="AP8" s="29"/>
      <c r="AQ8" s="30" t="s">
        <v>11</v>
      </c>
      <c r="AR8" s="31"/>
      <c r="AS8" s="29"/>
      <c r="AT8" s="29" t="s">
        <v>9</v>
      </c>
      <c r="AU8" s="29"/>
      <c r="AV8" s="29" t="s">
        <v>10</v>
      </c>
      <c r="AW8" s="29"/>
      <c r="AX8" s="30" t="s">
        <v>11</v>
      </c>
      <c r="AY8" s="31"/>
      <c r="AZ8" s="29"/>
      <c r="BA8" s="29" t="s">
        <v>9</v>
      </c>
      <c r="BB8" s="29"/>
      <c r="BC8" s="29" t="s">
        <v>10</v>
      </c>
      <c r="BD8" s="29"/>
      <c r="BE8" s="30" t="s">
        <v>11</v>
      </c>
      <c r="BF8" s="31"/>
      <c r="BG8" s="29"/>
      <c r="BH8" s="29" t="s">
        <v>9</v>
      </c>
      <c r="BI8" s="29"/>
      <c r="BJ8" s="29" t="s">
        <v>10</v>
      </c>
      <c r="BK8" s="29"/>
      <c r="BL8" s="30" t="s">
        <v>11</v>
      </c>
      <c r="BM8" s="31"/>
      <c r="BN8" s="29"/>
      <c r="BO8" s="29" t="s">
        <v>9</v>
      </c>
      <c r="BP8" s="29"/>
      <c r="BQ8" s="29" t="s">
        <v>10</v>
      </c>
      <c r="BR8" s="29"/>
      <c r="BS8" s="30" t="s">
        <v>11</v>
      </c>
      <c r="BT8" s="23"/>
      <c r="BU8" s="23"/>
      <c r="BV8" s="23"/>
      <c r="BW8" s="23"/>
      <c r="BX8" s="23"/>
      <c r="BY8" s="23"/>
    </row>
    <row r="9" spans="1:78" x14ac:dyDescent="0.55000000000000004">
      <c r="B9" s="28"/>
      <c r="C9" s="29"/>
      <c r="D9" s="29" t="s">
        <v>9</v>
      </c>
      <c r="E9" s="29"/>
      <c r="F9" s="29" t="s">
        <v>10</v>
      </c>
      <c r="G9" s="29"/>
      <c r="H9" s="30" t="s">
        <v>11</v>
      </c>
      <c r="I9" s="28"/>
      <c r="J9" s="29"/>
      <c r="K9" s="29" t="s">
        <v>9</v>
      </c>
      <c r="L9" s="29"/>
      <c r="M9" s="29" t="s">
        <v>10</v>
      </c>
      <c r="N9" s="29"/>
      <c r="O9" s="30" t="s">
        <v>11</v>
      </c>
      <c r="P9" s="31"/>
      <c r="Q9" s="29"/>
      <c r="R9" s="29" t="s">
        <v>9</v>
      </c>
      <c r="S9" s="29"/>
      <c r="T9" s="29" t="s">
        <v>10</v>
      </c>
      <c r="U9" s="29"/>
      <c r="V9" s="30" t="s">
        <v>11</v>
      </c>
      <c r="W9" s="28"/>
      <c r="X9" s="29"/>
      <c r="Y9" s="29" t="s">
        <v>9</v>
      </c>
      <c r="Z9" s="29"/>
      <c r="AA9" s="29" t="s">
        <v>10</v>
      </c>
      <c r="AB9" s="29"/>
      <c r="AC9" s="30" t="s">
        <v>11</v>
      </c>
      <c r="AD9" s="31"/>
      <c r="AE9" s="29"/>
      <c r="AF9" s="29" t="s">
        <v>9</v>
      </c>
      <c r="AG9" s="29"/>
      <c r="AH9" s="29" t="s">
        <v>10</v>
      </c>
      <c r="AI9" s="29"/>
      <c r="AJ9" s="30" t="s">
        <v>11</v>
      </c>
      <c r="AK9" s="31"/>
      <c r="AL9" s="29"/>
      <c r="AM9" s="29" t="s">
        <v>9</v>
      </c>
      <c r="AN9" s="29"/>
      <c r="AO9" s="29" t="s">
        <v>10</v>
      </c>
      <c r="AP9" s="29"/>
      <c r="AQ9" s="30" t="s">
        <v>11</v>
      </c>
      <c r="AR9" s="31"/>
      <c r="AS9" s="29"/>
      <c r="AT9" s="29" t="s">
        <v>9</v>
      </c>
      <c r="AU9" s="29"/>
      <c r="AV9" s="29" t="s">
        <v>10</v>
      </c>
      <c r="AW9" s="29"/>
      <c r="AX9" s="30" t="s">
        <v>11</v>
      </c>
      <c r="AY9" s="31"/>
      <c r="AZ9" s="29"/>
      <c r="BA9" s="29" t="s">
        <v>9</v>
      </c>
      <c r="BB9" s="29"/>
      <c r="BC9" s="29" t="s">
        <v>10</v>
      </c>
      <c r="BD9" s="29"/>
      <c r="BE9" s="30" t="s">
        <v>11</v>
      </c>
      <c r="BF9" s="31"/>
      <c r="BG9" s="29"/>
      <c r="BH9" s="29" t="s">
        <v>9</v>
      </c>
      <c r="BI9" s="29"/>
      <c r="BJ9" s="29" t="s">
        <v>10</v>
      </c>
      <c r="BK9" s="29"/>
      <c r="BL9" s="30" t="s">
        <v>11</v>
      </c>
      <c r="BM9" s="31"/>
      <c r="BN9" s="29"/>
      <c r="BO9" s="29" t="s">
        <v>9</v>
      </c>
      <c r="BP9" s="29"/>
      <c r="BQ9" s="29" t="s">
        <v>10</v>
      </c>
      <c r="BR9" s="29"/>
      <c r="BS9" s="30" t="s">
        <v>11</v>
      </c>
      <c r="BT9" s="23"/>
      <c r="BU9" s="23"/>
      <c r="BV9" s="23"/>
      <c r="BW9" s="23"/>
      <c r="BX9" s="23"/>
      <c r="BY9" s="23"/>
    </row>
    <row r="10" spans="1:78" x14ac:dyDescent="0.55000000000000004">
      <c r="B10" s="28"/>
      <c r="C10" s="29"/>
      <c r="D10" s="29" t="s">
        <v>9</v>
      </c>
      <c r="E10" s="29"/>
      <c r="F10" s="29" t="s">
        <v>10</v>
      </c>
      <c r="G10" s="29"/>
      <c r="H10" s="30" t="s">
        <v>11</v>
      </c>
      <c r="I10" s="28"/>
      <c r="J10" s="29"/>
      <c r="K10" s="29" t="s">
        <v>9</v>
      </c>
      <c r="L10" s="29"/>
      <c r="M10" s="29" t="s">
        <v>10</v>
      </c>
      <c r="N10" s="29"/>
      <c r="O10" s="30" t="s">
        <v>11</v>
      </c>
      <c r="P10" s="31"/>
      <c r="Q10" s="29"/>
      <c r="R10" s="29" t="s">
        <v>9</v>
      </c>
      <c r="S10" s="29"/>
      <c r="T10" s="29" t="s">
        <v>10</v>
      </c>
      <c r="U10" s="29"/>
      <c r="V10" s="30" t="s">
        <v>11</v>
      </c>
      <c r="W10" s="28"/>
      <c r="X10" s="29"/>
      <c r="Y10" s="29" t="s">
        <v>9</v>
      </c>
      <c r="Z10" s="29"/>
      <c r="AA10" s="29" t="s">
        <v>10</v>
      </c>
      <c r="AB10" s="29"/>
      <c r="AC10" s="30" t="s">
        <v>11</v>
      </c>
      <c r="AD10" s="31"/>
      <c r="AE10" s="29"/>
      <c r="AF10" s="29" t="s">
        <v>9</v>
      </c>
      <c r="AG10" s="29"/>
      <c r="AH10" s="29" t="s">
        <v>10</v>
      </c>
      <c r="AI10" s="29"/>
      <c r="AJ10" s="30" t="s">
        <v>11</v>
      </c>
      <c r="AK10" s="31"/>
      <c r="AL10" s="29"/>
      <c r="AM10" s="29" t="s">
        <v>9</v>
      </c>
      <c r="AN10" s="29"/>
      <c r="AO10" s="29" t="s">
        <v>10</v>
      </c>
      <c r="AP10" s="29"/>
      <c r="AQ10" s="30" t="s">
        <v>11</v>
      </c>
      <c r="AR10" s="31"/>
      <c r="AS10" s="29"/>
      <c r="AT10" s="29" t="s">
        <v>9</v>
      </c>
      <c r="AU10" s="29"/>
      <c r="AV10" s="29" t="s">
        <v>10</v>
      </c>
      <c r="AW10" s="29"/>
      <c r="AX10" s="30" t="s">
        <v>11</v>
      </c>
      <c r="AY10" s="31"/>
      <c r="AZ10" s="29"/>
      <c r="BA10" s="29" t="s">
        <v>9</v>
      </c>
      <c r="BB10" s="29"/>
      <c r="BC10" s="29" t="s">
        <v>10</v>
      </c>
      <c r="BD10" s="29"/>
      <c r="BE10" s="30" t="s">
        <v>11</v>
      </c>
      <c r="BF10" s="31"/>
      <c r="BG10" s="29"/>
      <c r="BH10" s="29" t="s">
        <v>9</v>
      </c>
      <c r="BI10" s="29"/>
      <c r="BJ10" s="29" t="s">
        <v>10</v>
      </c>
      <c r="BK10" s="29"/>
      <c r="BL10" s="30" t="s">
        <v>11</v>
      </c>
      <c r="BM10" s="31"/>
      <c r="BN10" s="29"/>
      <c r="BO10" s="29" t="s">
        <v>9</v>
      </c>
      <c r="BP10" s="29"/>
      <c r="BQ10" s="29" t="s">
        <v>10</v>
      </c>
      <c r="BR10" s="29"/>
      <c r="BS10" s="30" t="s">
        <v>11</v>
      </c>
      <c r="BT10" s="23"/>
      <c r="BU10" s="23"/>
      <c r="BV10" s="23"/>
      <c r="BW10" s="23"/>
      <c r="BX10" s="23"/>
      <c r="BY10" s="23"/>
    </row>
    <row r="11" spans="1:78" x14ac:dyDescent="0.55000000000000004">
      <c r="B11" s="28"/>
      <c r="C11" s="29"/>
      <c r="D11" s="29" t="s">
        <v>9</v>
      </c>
      <c r="E11" s="29"/>
      <c r="F11" s="29" t="s">
        <v>10</v>
      </c>
      <c r="G11" s="29"/>
      <c r="H11" s="30" t="s">
        <v>11</v>
      </c>
      <c r="I11" s="28"/>
      <c r="J11" s="29"/>
      <c r="K11" s="29" t="s">
        <v>9</v>
      </c>
      <c r="L11" s="29"/>
      <c r="M11" s="29" t="s">
        <v>10</v>
      </c>
      <c r="N11" s="29"/>
      <c r="O11" s="30" t="s">
        <v>11</v>
      </c>
      <c r="P11" s="31"/>
      <c r="Q11" s="29"/>
      <c r="R11" s="29" t="s">
        <v>9</v>
      </c>
      <c r="S11" s="29"/>
      <c r="T11" s="29" t="s">
        <v>10</v>
      </c>
      <c r="U11" s="29"/>
      <c r="V11" s="30" t="s">
        <v>11</v>
      </c>
      <c r="W11" s="28"/>
      <c r="X11" s="29"/>
      <c r="Y11" s="29" t="s">
        <v>9</v>
      </c>
      <c r="Z11" s="29"/>
      <c r="AA11" s="29" t="s">
        <v>10</v>
      </c>
      <c r="AB11" s="29"/>
      <c r="AC11" s="30" t="s">
        <v>11</v>
      </c>
      <c r="AD11" s="31"/>
      <c r="AE11" s="29"/>
      <c r="AF11" s="29" t="s">
        <v>9</v>
      </c>
      <c r="AG11" s="29"/>
      <c r="AH11" s="29" t="s">
        <v>10</v>
      </c>
      <c r="AI11" s="29"/>
      <c r="AJ11" s="30" t="s">
        <v>11</v>
      </c>
      <c r="AK11" s="31"/>
      <c r="AL11" s="29"/>
      <c r="AM11" s="29" t="s">
        <v>9</v>
      </c>
      <c r="AN11" s="29"/>
      <c r="AO11" s="29" t="s">
        <v>10</v>
      </c>
      <c r="AP11" s="29"/>
      <c r="AQ11" s="30" t="s">
        <v>11</v>
      </c>
      <c r="AR11" s="31"/>
      <c r="AS11" s="29"/>
      <c r="AT11" s="29" t="s">
        <v>9</v>
      </c>
      <c r="AU11" s="29"/>
      <c r="AV11" s="29" t="s">
        <v>10</v>
      </c>
      <c r="AW11" s="29"/>
      <c r="AX11" s="30" t="s">
        <v>11</v>
      </c>
      <c r="AY11" s="31"/>
      <c r="AZ11" s="29"/>
      <c r="BA11" s="29" t="s">
        <v>9</v>
      </c>
      <c r="BB11" s="29"/>
      <c r="BC11" s="29" t="s">
        <v>10</v>
      </c>
      <c r="BD11" s="29"/>
      <c r="BE11" s="30" t="s">
        <v>11</v>
      </c>
      <c r="BF11" s="31"/>
      <c r="BG11" s="29"/>
      <c r="BH11" s="29" t="s">
        <v>9</v>
      </c>
      <c r="BI11" s="29"/>
      <c r="BJ11" s="29" t="s">
        <v>10</v>
      </c>
      <c r="BK11" s="29"/>
      <c r="BL11" s="30" t="s">
        <v>11</v>
      </c>
      <c r="BM11" s="31"/>
      <c r="BN11" s="29"/>
      <c r="BO11" s="29" t="s">
        <v>9</v>
      </c>
      <c r="BP11" s="29"/>
      <c r="BQ11" s="29" t="s">
        <v>10</v>
      </c>
      <c r="BR11" s="29"/>
      <c r="BS11" s="30" t="s">
        <v>11</v>
      </c>
      <c r="BT11" s="23"/>
      <c r="BU11" s="23"/>
      <c r="BV11" s="23"/>
      <c r="BW11" s="23"/>
      <c r="BX11" s="23"/>
      <c r="BY11" s="23"/>
    </row>
    <row r="12" spans="1:78" x14ac:dyDescent="0.55000000000000004">
      <c r="B12" s="28"/>
      <c r="C12" s="29"/>
      <c r="D12" s="29" t="s">
        <v>9</v>
      </c>
      <c r="E12" s="29"/>
      <c r="F12" s="29" t="s">
        <v>10</v>
      </c>
      <c r="G12" s="29"/>
      <c r="H12" s="30" t="s">
        <v>11</v>
      </c>
      <c r="I12" s="28"/>
      <c r="J12" s="29"/>
      <c r="K12" s="29" t="s">
        <v>9</v>
      </c>
      <c r="L12" s="29"/>
      <c r="M12" s="29" t="s">
        <v>10</v>
      </c>
      <c r="N12" s="29"/>
      <c r="O12" s="30" t="s">
        <v>11</v>
      </c>
      <c r="P12" s="31"/>
      <c r="Q12" s="29"/>
      <c r="R12" s="29" t="s">
        <v>9</v>
      </c>
      <c r="S12" s="29"/>
      <c r="T12" s="29" t="s">
        <v>10</v>
      </c>
      <c r="U12" s="29"/>
      <c r="V12" s="30" t="s">
        <v>11</v>
      </c>
      <c r="W12" s="28"/>
      <c r="X12" s="29"/>
      <c r="Y12" s="29" t="s">
        <v>9</v>
      </c>
      <c r="Z12" s="29"/>
      <c r="AA12" s="29" t="s">
        <v>10</v>
      </c>
      <c r="AB12" s="29"/>
      <c r="AC12" s="30" t="s">
        <v>11</v>
      </c>
      <c r="AD12" s="31"/>
      <c r="AE12" s="29"/>
      <c r="AF12" s="29" t="s">
        <v>9</v>
      </c>
      <c r="AG12" s="29"/>
      <c r="AH12" s="29" t="s">
        <v>10</v>
      </c>
      <c r="AI12" s="29"/>
      <c r="AJ12" s="30" t="s">
        <v>11</v>
      </c>
      <c r="AK12" s="31"/>
      <c r="AL12" s="29"/>
      <c r="AM12" s="29" t="s">
        <v>9</v>
      </c>
      <c r="AN12" s="29"/>
      <c r="AO12" s="29" t="s">
        <v>10</v>
      </c>
      <c r="AP12" s="29"/>
      <c r="AQ12" s="30" t="s">
        <v>11</v>
      </c>
      <c r="AR12" s="31"/>
      <c r="AS12" s="29"/>
      <c r="AT12" s="29" t="s">
        <v>9</v>
      </c>
      <c r="AU12" s="29"/>
      <c r="AV12" s="29" t="s">
        <v>10</v>
      </c>
      <c r="AW12" s="29"/>
      <c r="AX12" s="30" t="s">
        <v>11</v>
      </c>
      <c r="AY12" s="31"/>
      <c r="AZ12" s="29"/>
      <c r="BA12" s="29" t="s">
        <v>9</v>
      </c>
      <c r="BB12" s="29"/>
      <c r="BC12" s="29" t="s">
        <v>10</v>
      </c>
      <c r="BD12" s="29"/>
      <c r="BE12" s="30" t="s">
        <v>11</v>
      </c>
      <c r="BF12" s="31"/>
      <c r="BG12" s="29"/>
      <c r="BH12" s="29" t="s">
        <v>9</v>
      </c>
      <c r="BI12" s="29"/>
      <c r="BJ12" s="29" t="s">
        <v>10</v>
      </c>
      <c r="BK12" s="29"/>
      <c r="BL12" s="30" t="s">
        <v>11</v>
      </c>
      <c r="BM12" s="31"/>
      <c r="BN12" s="29"/>
      <c r="BO12" s="29" t="s">
        <v>9</v>
      </c>
      <c r="BP12" s="29"/>
      <c r="BQ12" s="29" t="s">
        <v>10</v>
      </c>
      <c r="BR12" s="29"/>
      <c r="BS12" s="30" t="s">
        <v>11</v>
      </c>
      <c r="BT12" s="23"/>
      <c r="BU12" s="23"/>
      <c r="BV12" s="23"/>
      <c r="BW12" s="23"/>
      <c r="BX12" s="23"/>
      <c r="BY12" s="23"/>
    </row>
    <row r="13" spans="1:78" x14ac:dyDescent="0.55000000000000004">
      <c r="B13" s="28"/>
      <c r="C13" s="29"/>
      <c r="D13" s="29" t="s">
        <v>9</v>
      </c>
      <c r="E13" s="29"/>
      <c r="F13" s="29" t="s">
        <v>10</v>
      </c>
      <c r="G13" s="29"/>
      <c r="H13" s="30" t="s">
        <v>11</v>
      </c>
      <c r="I13" s="28"/>
      <c r="J13" s="29"/>
      <c r="K13" s="29" t="s">
        <v>9</v>
      </c>
      <c r="L13" s="29"/>
      <c r="M13" s="29" t="s">
        <v>10</v>
      </c>
      <c r="N13" s="29"/>
      <c r="O13" s="30" t="s">
        <v>11</v>
      </c>
      <c r="P13" s="31"/>
      <c r="Q13" s="29"/>
      <c r="R13" s="29" t="s">
        <v>9</v>
      </c>
      <c r="S13" s="29"/>
      <c r="T13" s="29" t="s">
        <v>10</v>
      </c>
      <c r="U13" s="29"/>
      <c r="V13" s="30" t="s">
        <v>11</v>
      </c>
      <c r="W13" s="28"/>
      <c r="X13" s="29"/>
      <c r="Y13" s="29" t="s">
        <v>9</v>
      </c>
      <c r="Z13" s="29"/>
      <c r="AA13" s="29" t="s">
        <v>10</v>
      </c>
      <c r="AB13" s="29"/>
      <c r="AC13" s="30" t="s">
        <v>11</v>
      </c>
      <c r="AD13" s="31"/>
      <c r="AE13" s="29"/>
      <c r="AF13" s="29" t="s">
        <v>9</v>
      </c>
      <c r="AG13" s="29"/>
      <c r="AH13" s="29" t="s">
        <v>10</v>
      </c>
      <c r="AI13" s="29"/>
      <c r="AJ13" s="30" t="s">
        <v>11</v>
      </c>
      <c r="AK13" s="31"/>
      <c r="AL13" s="29"/>
      <c r="AM13" s="29" t="s">
        <v>9</v>
      </c>
      <c r="AN13" s="29"/>
      <c r="AO13" s="29" t="s">
        <v>10</v>
      </c>
      <c r="AP13" s="29"/>
      <c r="AQ13" s="30" t="s">
        <v>11</v>
      </c>
      <c r="AR13" s="31"/>
      <c r="AS13" s="29"/>
      <c r="AT13" s="29" t="s">
        <v>9</v>
      </c>
      <c r="AU13" s="29"/>
      <c r="AV13" s="29" t="s">
        <v>10</v>
      </c>
      <c r="AW13" s="29"/>
      <c r="AX13" s="30" t="s">
        <v>11</v>
      </c>
      <c r="AY13" s="31"/>
      <c r="AZ13" s="29"/>
      <c r="BA13" s="29" t="s">
        <v>9</v>
      </c>
      <c r="BB13" s="29"/>
      <c r="BC13" s="29" t="s">
        <v>10</v>
      </c>
      <c r="BD13" s="29"/>
      <c r="BE13" s="30" t="s">
        <v>11</v>
      </c>
      <c r="BF13" s="31"/>
      <c r="BG13" s="29"/>
      <c r="BH13" s="29" t="s">
        <v>9</v>
      </c>
      <c r="BI13" s="29"/>
      <c r="BJ13" s="29" t="s">
        <v>10</v>
      </c>
      <c r="BK13" s="29"/>
      <c r="BL13" s="30" t="s">
        <v>11</v>
      </c>
      <c r="BM13" s="31"/>
      <c r="BN13" s="29"/>
      <c r="BO13" s="29" t="s">
        <v>9</v>
      </c>
      <c r="BP13" s="29"/>
      <c r="BQ13" s="29" t="s">
        <v>10</v>
      </c>
      <c r="BR13" s="29"/>
      <c r="BS13" s="30" t="s">
        <v>11</v>
      </c>
      <c r="BT13" s="23"/>
      <c r="BU13" s="23"/>
      <c r="BV13" s="23"/>
      <c r="BW13" s="23"/>
      <c r="BX13" s="23"/>
      <c r="BY13" s="23"/>
    </row>
    <row r="14" spans="1:78" x14ac:dyDescent="0.55000000000000004">
      <c r="B14" s="28"/>
      <c r="C14" s="29"/>
      <c r="D14" s="29" t="s">
        <v>9</v>
      </c>
      <c r="E14" s="29"/>
      <c r="F14" s="29" t="s">
        <v>10</v>
      </c>
      <c r="G14" s="29"/>
      <c r="H14" s="30" t="s">
        <v>11</v>
      </c>
      <c r="I14" s="28"/>
      <c r="J14" s="29"/>
      <c r="K14" s="29" t="s">
        <v>9</v>
      </c>
      <c r="L14" s="29"/>
      <c r="M14" s="29" t="s">
        <v>10</v>
      </c>
      <c r="N14" s="29"/>
      <c r="O14" s="30" t="s">
        <v>11</v>
      </c>
      <c r="P14" s="31"/>
      <c r="Q14" s="29"/>
      <c r="R14" s="29" t="s">
        <v>9</v>
      </c>
      <c r="S14" s="29"/>
      <c r="T14" s="29" t="s">
        <v>10</v>
      </c>
      <c r="U14" s="29"/>
      <c r="V14" s="30" t="s">
        <v>11</v>
      </c>
      <c r="W14" s="28"/>
      <c r="X14" s="29"/>
      <c r="Y14" s="29" t="s">
        <v>9</v>
      </c>
      <c r="Z14" s="29"/>
      <c r="AA14" s="29" t="s">
        <v>10</v>
      </c>
      <c r="AB14" s="29"/>
      <c r="AC14" s="30" t="s">
        <v>11</v>
      </c>
      <c r="AD14" s="31"/>
      <c r="AE14" s="29"/>
      <c r="AF14" s="29" t="s">
        <v>9</v>
      </c>
      <c r="AG14" s="29"/>
      <c r="AH14" s="29" t="s">
        <v>10</v>
      </c>
      <c r="AI14" s="29"/>
      <c r="AJ14" s="30" t="s">
        <v>11</v>
      </c>
      <c r="AK14" s="31"/>
      <c r="AL14" s="29"/>
      <c r="AM14" s="29" t="s">
        <v>9</v>
      </c>
      <c r="AN14" s="29"/>
      <c r="AO14" s="29" t="s">
        <v>10</v>
      </c>
      <c r="AP14" s="29"/>
      <c r="AQ14" s="30" t="s">
        <v>11</v>
      </c>
      <c r="AR14" s="31"/>
      <c r="AS14" s="29"/>
      <c r="AT14" s="29" t="s">
        <v>9</v>
      </c>
      <c r="AU14" s="29"/>
      <c r="AV14" s="29" t="s">
        <v>10</v>
      </c>
      <c r="AW14" s="29"/>
      <c r="AX14" s="30" t="s">
        <v>11</v>
      </c>
      <c r="AY14" s="31"/>
      <c r="AZ14" s="29"/>
      <c r="BA14" s="29" t="s">
        <v>9</v>
      </c>
      <c r="BB14" s="29"/>
      <c r="BC14" s="29" t="s">
        <v>10</v>
      </c>
      <c r="BD14" s="29"/>
      <c r="BE14" s="30" t="s">
        <v>11</v>
      </c>
      <c r="BF14" s="31"/>
      <c r="BG14" s="29"/>
      <c r="BH14" s="29" t="s">
        <v>9</v>
      </c>
      <c r="BI14" s="29"/>
      <c r="BJ14" s="29" t="s">
        <v>10</v>
      </c>
      <c r="BK14" s="29"/>
      <c r="BL14" s="30" t="s">
        <v>11</v>
      </c>
      <c r="BM14" s="31"/>
      <c r="BN14" s="29"/>
      <c r="BO14" s="29" t="s">
        <v>9</v>
      </c>
      <c r="BP14" s="29"/>
      <c r="BQ14" s="29" t="s">
        <v>10</v>
      </c>
      <c r="BR14" s="29"/>
      <c r="BS14" s="30" t="s">
        <v>11</v>
      </c>
      <c r="BT14" s="23"/>
      <c r="BU14" s="23"/>
      <c r="BV14" s="23"/>
      <c r="BW14" s="23"/>
      <c r="BX14" s="23"/>
      <c r="BY14" s="23"/>
    </row>
    <row r="15" spans="1:78" x14ac:dyDescent="0.55000000000000004">
      <c r="B15" s="28"/>
      <c r="C15" s="29"/>
      <c r="D15" s="29" t="s">
        <v>9</v>
      </c>
      <c r="E15" s="29"/>
      <c r="F15" s="29" t="s">
        <v>10</v>
      </c>
      <c r="G15" s="29"/>
      <c r="H15" s="30" t="s">
        <v>11</v>
      </c>
      <c r="I15" s="28"/>
      <c r="J15" s="29"/>
      <c r="K15" s="29" t="s">
        <v>9</v>
      </c>
      <c r="L15" s="29"/>
      <c r="M15" s="29" t="s">
        <v>10</v>
      </c>
      <c r="N15" s="29"/>
      <c r="O15" s="30" t="s">
        <v>11</v>
      </c>
      <c r="P15" s="31"/>
      <c r="Q15" s="29"/>
      <c r="R15" s="29" t="s">
        <v>9</v>
      </c>
      <c r="S15" s="29"/>
      <c r="T15" s="29" t="s">
        <v>10</v>
      </c>
      <c r="U15" s="29"/>
      <c r="V15" s="30" t="s">
        <v>11</v>
      </c>
      <c r="W15" s="28"/>
      <c r="X15" s="29"/>
      <c r="Y15" s="29" t="s">
        <v>9</v>
      </c>
      <c r="Z15" s="29"/>
      <c r="AA15" s="29" t="s">
        <v>10</v>
      </c>
      <c r="AB15" s="29"/>
      <c r="AC15" s="30" t="s">
        <v>11</v>
      </c>
      <c r="AD15" s="31"/>
      <c r="AE15" s="29"/>
      <c r="AF15" s="29" t="s">
        <v>9</v>
      </c>
      <c r="AG15" s="29"/>
      <c r="AH15" s="29" t="s">
        <v>10</v>
      </c>
      <c r="AI15" s="29"/>
      <c r="AJ15" s="30" t="s">
        <v>11</v>
      </c>
      <c r="AK15" s="31"/>
      <c r="AL15" s="29"/>
      <c r="AM15" s="29" t="s">
        <v>9</v>
      </c>
      <c r="AN15" s="29"/>
      <c r="AO15" s="29" t="s">
        <v>10</v>
      </c>
      <c r="AP15" s="29"/>
      <c r="AQ15" s="30" t="s">
        <v>11</v>
      </c>
      <c r="AR15" s="31"/>
      <c r="AS15" s="29"/>
      <c r="AT15" s="29" t="s">
        <v>9</v>
      </c>
      <c r="AU15" s="29"/>
      <c r="AV15" s="29" t="s">
        <v>10</v>
      </c>
      <c r="AW15" s="29"/>
      <c r="AX15" s="30" t="s">
        <v>11</v>
      </c>
      <c r="AY15" s="31"/>
      <c r="AZ15" s="29"/>
      <c r="BA15" s="29" t="s">
        <v>9</v>
      </c>
      <c r="BB15" s="29"/>
      <c r="BC15" s="29" t="s">
        <v>10</v>
      </c>
      <c r="BD15" s="29"/>
      <c r="BE15" s="30" t="s">
        <v>11</v>
      </c>
      <c r="BF15" s="31"/>
      <c r="BG15" s="29"/>
      <c r="BH15" s="29" t="s">
        <v>9</v>
      </c>
      <c r="BI15" s="29"/>
      <c r="BJ15" s="29" t="s">
        <v>10</v>
      </c>
      <c r="BK15" s="29"/>
      <c r="BL15" s="30" t="s">
        <v>11</v>
      </c>
      <c r="BM15" s="31"/>
      <c r="BN15" s="29"/>
      <c r="BO15" s="29" t="s">
        <v>9</v>
      </c>
      <c r="BP15" s="29"/>
      <c r="BQ15" s="29" t="s">
        <v>10</v>
      </c>
      <c r="BR15" s="29"/>
      <c r="BS15" s="30" t="s">
        <v>11</v>
      </c>
      <c r="BT15" s="23"/>
      <c r="BU15" s="23"/>
      <c r="BV15" s="23"/>
      <c r="BW15" s="23"/>
      <c r="BX15" s="23"/>
      <c r="BY15" s="23"/>
    </row>
    <row r="16" spans="1:78" x14ac:dyDescent="0.55000000000000004">
      <c r="B16" s="28"/>
      <c r="C16" s="29"/>
      <c r="D16" s="29" t="s">
        <v>9</v>
      </c>
      <c r="E16" s="29"/>
      <c r="F16" s="29" t="s">
        <v>10</v>
      </c>
      <c r="G16" s="29"/>
      <c r="H16" s="30" t="s">
        <v>11</v>
      </c>
      <c r="I16" s="28"/>
      <c r="J16" s="29"/>
      <c r="K16" s="29" t="s">
        <v>9</v>
      </c>
      <c r="L16" s="29"/>
      <c r="M16" s="29" t="s">
        <v>10</v>
      </c>
      <c r="N16" s="29"/>
      <c r="O16" s="30" t="s">
        <v>11</v>
      </c>
      <c r="P16" s="31"/>
      <c r="Q16" s="29"/>
      <c r="R16" s="29" t="s">
        <v>9</v>
      </c>
      <c r="S16" s="29"/>
      <c r="T16" s="29" t="s">
        <v>10</v>
      </c>
      <c r="U16" s="29"/>
      <c r="V16" s="30" t="s">
        <v>11</v>
      </c>
      <c r="W16" s="28"/>
      <c r="X16" s="29"/>
      <c r="Y16" s="29" t="s">
        <v>9</v>
      </c>
      <c r="Z16" s="29"/>
      <c r="AA16" s="29" t="s">
        <v>10</v>
      </c>
      <c r="AB16" s="29"/>
      <c r="AC16" s="30" t="s">
        <v>11</v>
      </c>
      <c r="AD16" s="31"/>
      <c r="AE16" s="29"/>
      <c r="AF16" s="29" t="s">
        <v>9</v>
      </c>
      <c r="AG16" s="29"/>
      <c r="AH16" s="29" t="s">
        <v>10</v>
      </c>
      <c r="AI16" s="29"/>
      <c r="AJ16" s="30" t="s">
        <v>11</v>
      </c>
      <c r="AK16" s="31"/>
      <c r="AL16" s="29"/>
      <c r="AM16" s="29" t="s">
        <v>9</v>
      </c>
      <c r="AN16" s="29"/>
      <c r="AO16" s="29" t="s">
        <v>10</v>
      </c>
      <c r="AP16" s="29"/>
      <c r="AQ16" s="30" t="s">
        <v>11</v>
      </c>
      <c r="AR16" s="31"/>
      <c r="AS16" s="29"/>
      <c r="AT16" s="29" t="s">
        <v>9</v>
      </c>
      <c r="AU16" s="29"/>
      <c r="AV16" s="29" t="s">
        <v>10</v>
      </c>
      <c r="AW16" s="29"/>
      <c r="AX16" s="30" t="s">
        <v>11</v>
      </c>
      <c r="AY16" s="31"/>
      <c r="AZ16" s="29"/>
      <c r="BA16" s="29" t="s">
        <v>9</v>
      </c>
      <c r="BB16" s="29"/>
      <c r="BC16" s="29" t="s">
        <v>10</v>
      </c>
      <c r="BD16" s="29"/>
      <c r="BE16" s="30" t="s">
        <v>11</v>
      </c>
      <c r="BF16" s="31"/>
      <c r="BG16" s="29"/>
      <c r="BH16" s="29" t="s">
        <v>9</v>
      </c>
      <c r="BI16" s="29"/>
      <c r="BJ16" s="29" t="s">
        <v>10</v>
      </c>
      <c r="BK16" s="29"/>
      <c r="BL16" s="30" t="s">
        <v>11</v>
      </c>
      <c r="BM16" s="31"/>
      <c r="BN16" s="29"/>
      <c r="BO16" s="29" t="s">
        <v>9</v>
      </c>
      <c r="BP16" s="29"/>
      <c r="BQ16" s="29" t="s">
        <v>10</v>
      </c>
      <c r="BR16" s="29"/>
      <c r="BS16" s="30" t="s">
        <v>11</v>
      </c>
      <c r="BT16" s="23"/>
      <c r="BU16" s="23"/>
      <c r="BV16" s="23"/>
      <c r="BW16" s="23"/>
      <c r="BX16" s="23"/>
      <c r="BY16" s="23"/>
    </row>
    <row r="17" spans="1:78" x14ac:dyDescent="0.55000000000000004">
      <c r="B17" s="28"/>
      <c r="C17" s="29"/>
      <c r="D17" s="29" t="s">
        <v>9</v>
      </c>
      <c r="E17" s="29"/>
      <c r="F17" s="29" t="s">
        <v>10</v>
      </c>
      <c r="G17" s="29"/>
      <c r="H17" s="30" t="s">
        <v>11</v>
      </c>
      <c r="I17" s="28"/>
      <c r="J17" s="29"/>
      <c r="K17" s="29" t="s">
        <v>9</v>
      </c>
      <c r="L17" s="29"/>
      <c r="M17" s="29" t="s">
        <v>10</v>
      </c>
      <c r="N17" s="29"/>
      <c r="O17" s="30" t="s">
        <v>11</v>
      </c>
      <c r="P17" s="31"/>
      <c r="Q17" s="29"/>
      <c r="R17" s="29" t="s">
        <v>9</v>
      </c>
      <c r="S17" s="29"/>
      <c r="T17" s="29" t="s">
        <v>10</v>
      </c>
      <c r="U17" s="29"/>
      <c r="V17" s="30" t="s">
        <v>11</v>
      </c>
      <c r="W17" s="28"/>
      <c r="X17" s="29"/>
      <c r="Y17" s="29" t="s">
        <v>9</v>
      </c>
      <c r="Z17" s="29"/>
      <c r="AA17" s="29" t="s">
        <v>10</v>
      </c>
      <c r="AB17" s="29"/>
      <c r="AC17" s="30" t="s">
        <v>11</v>
      </c>
      <c r="AD17" s="31"/>
      <c r="AE17" s="29"/>
      <c r="AF17" s="29" t="s">
        <v>9</v>
      </c>
      <c r="AG17" s="29"/>
      <c r="AH17" s="29" t="s">
        <v>10</v>
      </c>
      <c r="AI17" s="29"/>
      <c r="AJ17" s="30" t="s">
        <v>11</v>
      </c>
      <c r="AK17" s="31"/>
      <c r="AL17" s="29"/>
      <c r="AM17" s="29" t="s">
        <v>9</v>
      </c>
      <c r="AN17" s="29"/>
      <c r="AO17" s="29" t="s">
        <v>10</v>
      </c>
      <c r="AP17" s="29"/>
      <c r="AQ17" s="30" t="s">
        <v>11</v>
      </c>
      <c r="AR17" s="31"/>
      <c r="AS17" s="29"/>
      <c r="AT17" s="29" t="s">
        <v>9</v>
      </c>
      <c r="AU17" s="29"/>
      <c r="AV17" s="29" t="s">
        <v>10</v>
      </c>
      <c r="AW17" s="29"/>
      <c r="AX17" s="30" t="s">
        <v>11</v>
      </c>
      <c r="AY17" s="31"/>
      <c r="AZ17" s="29"/>
      <c r="BA17" s="29" t="s">
        <v>9</v>
      </c>
      <c r="BB17" s="29"/>
      <c r="BC17" s="29" t="s">
        <v>10</v>
      </c>
      <c r="BD17" s="29"/>
      <c r="BE17" s="30" t="s">
        <v>11</v>
      </c>
      <c r="BF17" s="31"/>
      <c r="BG17" s="29"/>
      <c r="BH17" s="29" t="s">
        <v>9</v>
      </c>
      <c r="BI17" s="29"/>
      <c r="BJ17" s="29" t="s">
        <v>10</v>
      </c>
      <c r="BK17" s="29"/>
      <c r="BL17" s="30" t="s">
        <v>11</v>
      </c>
      <c r="BM17" s="31"/>
      <c r="BN17" s="29"/>
      <c r="BO17" s="29" t="s">
        <v>9</v>
      </c>
      <c r="BP17" s="29"/>
      <c r="BQ17" s="29" t="s">
        <v>10</v>
      </c>
      <c r="BR17" s="29"/>
      <c r="BS17" s="30" t="s">
        <v>11</v>
      </c>
      <c r="BT17" s="23"/>
      <c r="BU17" s="23"/>
      <c r="BV17" s="23"/>
      <c r="BW17" s="23"/>
      <c r="BX17" s="23"/>
      <c r="BY17" s="23"/>
    </row>
    <row r="18" spans="1:78" x14ac:dyDescent="0.55000000000000004">
      <c r="B18" s="28"/>
      <c r="C18" s="29"/>
      <c r="D18" s="29" t="s">
        <v>9</v>
      </c>
      <c r="E18" s="29"/>
      <c r="F18" s="29" t="s">
        <v>10</v>
      </c>
      <c r="G18" s="29"/>
      <c r="H18" s="30" t="s">
        <v>11</v>
      </c>
      <c r="I18" s="28"/>
      <c r="J18" s="29"/>
      <c r="K18" s="29" t="s">
        <v>9</v>
      </c>
      <c r="L18" s="29"/>
      <c r="M18" s="29" t="s">
        <v>10</v>
      </c>
      <c r="N18" s="29"/>
      <c r="O18" s="30" t="s">
        <v>11</v>
      </c>
      <c r="P18" s="31"/>
      <c r="Q18" s="29"/>
      <c r="R18" s="29" t="s">
        <v>9</v>
      </c>
      <c r="S18" s="29"/>
      <c r="T18" s="29" t="s">
        <v>10</v>
      </c>
      <c r="U18" s="29"/>
      <c r="V18" s="30" t="s">
        <v>11</v>
      </c>
      <c r="W18" s="28"/>
      <c r="X18" s="29"/>
      <c r="Y18" s="29" t="s">
        <v>9</v>
      </c>
      <c r="Z18" s="29"/>
      <c r="AA18" s="29" t="s">
        <v>10</v>
      </c>
      <c r="AB18" s="29"/>
      <c r="AC18" s="30" t="s">
        <v>11</v>
      </c>
      <c r="AD18" s="31"/>
      <c r="AE18" s="29"/>
      <c r="AF18" s="29" t="s">
        <v>9</v>
      </c>
      <c r="AG18" s="29"/>
      <c r="AH18" s="29" t="s">
        <v>10</v>
      </c>
      <c r="AI18" s="29"/>
      <c r="AJ18" s="30" t="s">
        <v>11</v>
      </c>
      <c r="AK18" s="31"/>
      <c r="AL18" s="29"/>
      <c r="AM18" s="29" t="s">
        <v>9</v>
      </c>
      <c r="AN18" s="29"/>
      <c r="AO18" s="29" t="s">
        <v>10</v>
      </c>
      <c r="AP18" s="29"/>
      <c r="AQ18" s="30" t="s">
        <v>11</v>
      </c>
      <c r="AR18" s="31"/>
      <c r="AS18" s="29"/>
      <c r="AT18" s="29" t="s">
        <v>9</v>
      </c>
      <c r="AU18" s="29"/>
      <c r="AV18" s="29" t="s">
        <v>10</v>
      </c>
      <c r="AW18" s="29"/>
      <c r="AX18" s="30" t="s">
        <v>11</v>
      </c>
      <c r="AY18" s="31"/>
      <c r="AZ18" s="29"/>
      <c r="BA18" s="29" t="s">
        <v>9</v>
      </c>
      <c r="BB18" s="29"/>
      <c r="BC18" s="29" t="s">
        <v>10</v>
      </c>
      <c r="BD18" s="29"/>
      <c r="BE18" s="30" t="s">
        <v>11</v>
      </c>
      <c r="BF18" s="31"/>
      <c r="BG18" s="29"/>
      <c r="BH18" s="29" t="s">
        <v>9</v>
      </c>
      <c r="BI18" s="29"/>
      <c r="BJ18" s="29" t="s">
        <v>10</v>
      </c>
      <c r="BK18" s="29"/>
      <c r="BL18" s="30" t="s">
        <v>11</v>
      </c>
      <c r="BM18" s="31"/>
      <c r="BN18" s="29"/>
      <c r="BO18" s="29" t="s">
        <v>9</v>
      </c>
      <c r="BP18" s="29"/>
      <c r="BQ18" s="29" t="s">
        <v>10</v>
      </c>
      <c r="BR18" s="29"/>
      <c r="BS18" s="30" t="s">
        <v>11</v>
      </c>
      <c r="BT18" s="23"/>
      <c r="BU18" s="23"/>
      <c r="BV18" s="23"/>
      <c r="BW18" s="23"/>
      <c r="BX18" s="23"/>
      <c r="BY18" s="23"/>
    </row>
    <row r="19" spans="1:78" x14ac:dyDescent="0.55000000000000004">
      <c r="B19" s="28"/>
      <c r="C19" s="29"/>
      <c r="D19" s="29" t="s">
        <v>9</v>
      </c>
      <c r="E19" s="29"/>
      <c r="F19" s="29" t="s">
        <v>10</v>
      </c>
      <c r="G19" s="29"/>
      <c r="H19" s="30" t="s">
        <v>11</v>
      </c>
      <c r="I19" s="28"/>
      <c r="J19" s="29"/>
      <c r="K19" s="29" t="s">
        <v>9</v>
      </c>
      <c r="L19" s="29"/>
      <c r="M19" s="29" t="s">
        <v>10</v>
      </c>
      <c r="N19" s="29"/>
      <c r="O19" s="30" t="s">
        <v>11</v>
      </c>
      <c r="P19" s="31"/>
      <c r="Q19" s="29"/>
      <c r="R19" s="29" t="s">
        <v>9</v>
      </c>
      <c r="S19" s="29"/>
      <c r="T19" s="29" t="s">
        <v>10</v>
      </c>
      <c r="U19" s="29"/>
      <c r="V19" s="30" t="s">
        <v>11</v>
      </c>
      <c r="W19" s="28"/>
      <c r="X19" s="29"/>
      <c r="Y19" s="29" t="s">
        <v>9</v>
      </c>
      <c r="Z19" s="29"/>
      <c r="AA19" s="29" t="s">
        <v>10</v>
      </c>
      <c r="AB19" s="29"/>
      <c r="AC19" s="30" t="s">
        <v>11</v>
      </c>
      <c r="AD19" s="31"/>
      <c r="AE19" s="29"/>
      <c r="AF19" s="29" t="s">
        <v>9</v>
      </c>
      <c r="AG19" s="29"/>
      <c r="AH19" s="29" t="s">
        <v>10</v>
      </c>
      <c r="AI19" s="29"/>
      <c r="AJ19" s="30" t="s">
        <v>11</v>
      </c>
      <c r="AK19" s="31"/>
      <c r="AL19" s="29"/>
      <c r="AM19" s="29" t="s">
        <v>9</v>
      </c>
      <c r="AN19" s="29"/>
      <c r="AO19" s="29" t="s">
        <v>10</v>
      </c>
      <c r="AP19" s="29"/>
      <c r="AQ19" s="30" t="s">
        <v>11</v>
      </c>
      <c r="AR19" s="31"/>
      <c r="AS19" s="29"/>
      <c r="AT19" s="29" t="s">
        <v>9</v>
      </c>
      <c r="AU19" s="29"/>
      <c r="AV19" s="29" t="s">
        <v>10</v>
      </c>
      <c r="AW19" s="29"/>
      <c r="AX19" s="30" t="s">
        <v>11</v>
      </c>
      <c r="AY19" s="31"/>
      <c r="AZ19" s="29"/>
      <c r="BA19" s="29" t="s">
        <v>9</v>
      </c>
      <c r="BB19" s="29"/>
      <c r="BC19" s="29" t="s">
        <v>10</v>
      </c>
      <c r="BD19" s="29"/>
      <c r="BE19" s="30" t="s">
        <v>11</v>
      </c>
      <c r="BF19" s="31"/>
      <c r="BG19" s="29"/>
      <c r="BH19" s="29" t="s">
        <v>9</v>
      </c>
      <c r="BI19" s="29"/>
      <c r="BJ19" s="29" t="s">
        <v>10</v>
      </c>
      <c r="BK19" s="29"/>
      <c r="BL19" s="30" t="s">
        <v>11</v>
      </c>
      <c r="BM19" s="31"/>
      <c r="BN19" s="29"/>
      <c r="BO19" s="29" t="s">
        <v>9</v>
      </c>
      <c r="BP19" s="29"/>
      <c r="BQ19" s="29" t="s">
        <v>10</v>
      </c>
      <c r="BR19" s="29"/>
      <c r="BS19" s="30" t="s">
        <v>11</v>
      </c>
      <c r="BT19" s="23"/>
      <c r="BU19" s="23"/>
      <c r="BV19" s="23"/>
      <c r="BW19" s="23"/>
      <c r="BX19" s="23"/>
      <c r="BY19" s="23"/>
    </row>
    <row r="20" spans="1:78" x14ac:dyDescent="0.55000000000000004">
      <c r="B20" s="28"/>
      <c r="C20" s="29"/>
      <c r="D20" s="29" t="s">
        <v>9</v>
      </c>
      <c r="E20" s="29"/>
      <c r="F20" s="29" t="s">
        <v>10</v>
      </c>
      <c r="G20" s="29"/>
      <c r="H20" s="30" t="s">
        <v>11</v>
      </c>
      <c r="I20" s="28"/>
      <c r="J20" s="29"/>
      <c r="K20" s="29" t="s">
        <v>9</v>
      </c>
      <c r="L20" s="29"/>
      <c r="M20" s="29" t="s">
        <v>10</v>
      </c>
      <c r="N20" s="29"/>
      <c r="O20" s="30" t="s">
        <v>11</v>
      </c>
      <c r="P20" s="31"/>
      <c r="Q20" s="29"/>
      <c r="R20" s="29" t="s">
        <v>9</v>
      </c>
      <c r="S20" s="29"/>
      <c r="T20" s="29" t="s">
        <v>10</v>
      </c>
      <c r="U20" s="29"/>
      <c r="V20" s="30" t="s">
        <v>11</v>
      </c>
      <c r="W20" s="28"/>
      <c r="X20" s="29"/>
      <c r="Y20" s="29" t="s">
        <v>9</v>
      </c>
      <c r="Z20" s="29"/>
      <c r="AA20" s="29" t="s">
        <v>10</v>
      </c>
      <c r="AB20" s="29"/>
      <c r="AC20" s="30" t="s">
        <v>11</v>
      </c>
      <c r="AD20" s="31"/>
      <c r="AE20" s="29"/>
      <c r="AF20" s="29" t="s">
        <v>9</v>
      </c>
      <c r="AG20" s="29"/>
      <c r="AH20" s="29" t="s">
        <v>10</v>
      </c>
      <c r="AI20" s="29"/>
      <c r="AJ20" s="30" t="s">
        <v>11</v>
      </c>
      <c r="AK20" s="31"/>
      <c r="AL20" s="29"/>
      <c r="AM20" s="29" t="s">
        <v>9</v>
      </c>
      <c r="AN20" s="29"/>
      <c r="AO20" s="29" t="s">
        <v>10</v>
      </c>
      <c r="AP20" s="29"/>
      <c r="AQ20" s="30" t="s">
        <v>11</v>
      </c>
      <c r="AR20" s="31"/>
      <c r="AS20" s="29"/>
      <c r="AT20" s="29" t="s">
        <v>9</v>
      </c>
      <c r="AU20" s="29"/>
      <c r="AV20" s="29" t="s">
        <v>10</v>
      </c>
      <c r="AW20" s="29"/>
      <c r="AX20" s="30" t="s">
        <v>11</v>
      </c>
      <c r="AY20" s="31"/>
      <c r="AZ20" s="29"/>
      <c r="BA20" s="29" t="s">
        <v>9</v>
      </c>
      <c r="BB20" s="29"/>
      <c r="BC20" s="29" t="s">
        <v>10</v>
      </c>
      <c r="BD20" s="29"/>
      <c r="BE20" s="30" t="s">
        <v>11</v>
      </c>
      <c r="BF20" s="31"/>
      <c r="BG20" s="29"/>
      <c r="BH20" s="29" t="s">
        <v>9</v>
      </c>
      <c r="BI20" s="29"/>
      <c r="BJ20" s="29" t="s">
        <v>10</v>
      </c>
      <c r="BK20" s="29"/>
      <c r="BL20" s="30" t="s">
        <v>11</v>
      </c>
      <c r="BM20" s="31"/>
      <c r="BN20" s="29"/>
      <c r="BO20" s="29" t="s">
        <v>9</v>
      </c>
      <c r="BP20" s="29"/>
      <c r="BQ20" s="29" t="s">
        <v>10</v>
      </c>
      <c r="BR20" s="29"/>
      <c r="BS20" s="30" t="s">
        <v>11</v>
      </c>
      <c r="BT20" s="23"/>
      <c r="BU20" s="23"/>
      <c r="BV20" s="23"/>
      <c r="BW20" s="23"/>
      <c r="BX20" s="23"/>
      <c r="BY20" s="23"/>
    </row>
    <row r="21" spans="1:78" x14ac:dyDescent="0.55000000000000004">
      <c r="B21" s="28"/>
      <c r="C21" s="29"/>
      <c r="D21" s="29" t="s">
        <v>9</v>
      </c>
      <c r="E21" s="29"/>
      <c r="F21" s="29" t="s">
        <v>10</v>
      </c>
      <c r="G21" s="29"/>
      <c r="H21" s="30" t="s">
        <v>11</v>
      </c>
      <c r="I21" s="28"/>
      <c r="J21" s="29"/>
      <c r="K21" s="29" t="s">
        <v>9</v>
      </c>
      <c r="L21" s="29"/>
      <c r="M21" s="29" t="s">
        <v>10</v>
      </c>
      <c r="N21" s="29"/>
      <c r="O21" s="30" t="s">
        <v>11</v>
      </c>
      <c r="P21" s="31"/>
      <c r="Q21" s="29"/>
      <c r="R21" s="29" t="s">
        <v>9</v>
      </c>
      <c r="S21" s="29"/>
      <c r="T21" s="29" t="s">
        <v>10</v>
      </c>
      <c r="U21" s="29"/>
      <c r="V21" s="30" t="s">
        <v>11</v>
      </c>
      <c r="W21" s="28"/>
      <c r="X21" s="29"/>
      <c r="Y21" s="29" t="s">
        <v>9</v>
      </c>
      <c r="Z21" s="29"/>
      <c r="AA21" s="29" t="s">
        <v>10</v>
      </c>
      <c r="AB21" s="29"/>
      <c r="AC21" s="30" t="s">
        <v>11</v>
      </c>
      <c r="AD21" s="31"/>
      <c r="AE21" s="29"/>
      <c r="AF21" s="29" t="s">
        <v>9</v>
      </c>
      <c r="AG21" s="29"/>
      <c r="AH21" s="29" t="s">
        <v>10</v>
      </c>
      <c r="AI21" s="29"/>
      <c r="AJ21" s="30" t="s">
        <v>11</v>
      </c>
      <c r="AK21" s="31"/>
      <c r="AL21" s="29"/>
      <c r="AM21" s="29" t="s">
        <v>9</v>
      </c>
      <c r="AN21" s="29"/>
      <c r="AO21" s="29" t="s">
        <v>10</v>
      </c>
      <c r="AP21" s="29"/>
      <c r="AQ21" s="30" t="s">
        <v>11</v>
      </c>
      <c r="AR21" s="31"/>
      <c r="AS21" s="29"/>
      <c r="AT21" s="29" t="s">
        <v>9</v>
      </c>
      <c r="AU21" s="29"/>
      <c r="AV21" s="29" t="s">
        <v>10</v>
      </c>
      <c r="AW21" s="29"/>
      <c r="AX21" s="30" t="s">
        <v>11</v>
      </c>
      <c r="AY21" s="31"/>
      <c r="AZ21" s="29"/>
      <c r="BA21" s="29" t="s">
        <v>9</v>
      </c>
      <c r="BB21" s="29"/>
      <c r="BC21" s="29" t="s">
        <v>10</v>
      </c>
      <c r="BD21" s="29"/>
      <c r="BE21" s="30" t="s">
        <v>11</v>
      </c>
      <c r="BF21" s="31"/>
      <c r="BG21" s="29"/>
      <c r="BH21" s="29" t="s">
        <v>9</v>
      </c>
      <c r="BI21" s="29"/>
      <c r="BJ21" s="29" t="s">
        <v>10</v>
      </c>
      <c r="BK21" s="29"/>
      <c r="BL21" s="30" t="s">
        <v>11</v>
      </c>
      <c r="BM21" s="31"/>
      <c r="BN21" s="29"/>
      <c r="BO21" s="29" t="s">
        <v>9</v>
      </c>
      <c r="BP21" s="29"/>
      <c r="BQ21" s="29" t="s">
        <v>10</v>
      </c>
      <c r="BR21" s="29"/>
      <c r="BS21" s="30" t="s">
        <v>11</v>
      </c>
      <c r="BT21" s="23"/>
      <c r="BU21" s="23"/>
      <c r="BV21" s="23"/>
      <c r="BW21" s="23"/>
      <c r="BX21" s="23"/>
      <c r="BY21" s="23"/>
    </row>
    <row r="22" spans="1:78" x14ac:dyDescent="0.55000000000000004">
      <c r="B22" s="28"/>
      <c r="C22" s="29"/>
      <c r="D22" s="29" t="s">
        <v>9</v>
      </c>
      <c r="E22" s="29"/>
      <c r="F22" s="29" t="s">
        <v>10</v>
      </c>
      <c r="G22" s="29"/>
      <c r="H22" s="30" t="s">
        <v>11</v>
      </c>
      <c r="I22" s="28"/>
      <c r="J22" s="29"/>
      <c r="K22" s="29" t="s">
        <v>9</v>
      </c>
      <c r="L22" s="29"/>
      <c r="M22" s="29" t="s">
        <v>10</v>
      </c>
      <c r="N22" s="29"/>
      <c r="O22" s="30" t="s">
        <v>11</v>
      </c>
      <c r="P22" s="31"/>
      <c r="Q22" s="29"/>
      <c r="R22" s="29" t="s">
        <v>9</v>
      </c>
      <c r="S22" s="29"/>
      <c r="T22" s="29" t="s">
        <v>10</v>
      </c>
      <c r="U22" s="29"/>
      <c r="V22" s="30" t="s">
        <v>11</v>
      </c>
      <c r="W22" s="28"/>
      <c r="X22" s="29"/>
      <c r="Y22" s="29" t="s">
        <v>9</v>
      </c>
      <c r="Z22" s="29"/>
      <c r="AA22" s="29" t="s">
        <v>10</v>
      </c>
      <c r="AB22" s="29"/>
      <c r="AC22" s="30" t="s">
        <v>11</v>
      </c>
      <c r="AD22" s="31"/>
      <c r="AE22" s="29"/>
      <c r="AF22" s="29" t="s">
        <v>9</v>
      </c>
      <c r="AG22" s="29"/>
      <c r="AH22" s="29" t="s">
        <v>10</v>
      </c>
      <c r="AI22" s="29"/>
      <c r="AJ22" s="30" t="s">
        <v>11</v>
      </c>
      <c r="AK22" s="31"/>
      <c r="AL22" s="29"/>
      <c r="AM22" s="29" t="s">
        <v>9</v>
      </c>
      <c r="AN22" s="29"/>
      <c r="AO22" s="29" t="s">
        <v>10</v>
      </c>
      <c r="AP22" s="29"/>
      <c r="AQ22" s="30" t="s">
        <v>11</v>
      </c>
      <c r="AR22" s="31"/>
      <c r="AS22" s="29"/>
      <c r="AT22" s="29" t="s">
        <v>9</v>
      </c>
      <c r="AU22" s="29"/>
      <c r="AV22" s="29" t="s">
        <v>10</v>
      </c>
      <c r="AW22" s="29"/>
      <c r="AX22" s="30" t="s">
        <v>11</v>
      </c>
      <c r="AY22" s="31"/>
      <c r="AZ22" s="29"/>
      <c r="BA22" s="29" t="s">
        <v>9</v>
      </c>
      <c r="BB22" s="29"/>
      <c r="BC22" s="29" t="s">
        <v>10</v>
      </c>
      <c r="BD22" s="29"/>
      <c r="BE22" s="30" t="s">
        <v>11</v>
      </c>
      <c r="BF22" s="31"/>
      <c r="BG22" s="29"/>
      <c r="BH22" s="29" t="s">
        <v>9</v>
      </c>
      <c r="BI22" s="29"/>
      <c r="BJ22" s="29" t="s">
        <v>10</v>
      </c>
      <c r="BK22" s="29"/>
      <c r="BL22" s="30" t="s">
        <v>11</v>
      </c>
      <c r="BM22" s="31"/>
      <c r="BN22" s="29"/>
      <c r="BO22" s="29" t="s">
        <v>9</v>
      </c>
      <c r="BP22" s="29"/>
      <c r="BQ22" s="29" t="s">
        <v>10</v>
      </c>
      <c r="BR22" s="29"/>
      <c r="BS22" s="30" t="s">
        <v>11</v>
      </c>
      <c r="BT22" s="23"/>
      <c r="BU22" s="23"/>
      <c r="BV22" s="23"/>
      <c r="BW22" s="23"/>
      <c r="BX22" s="23"/>
      <c r="BY22" s="23"/>
    </row>
    <row r="23" spans="1:78" x14ac:dyDescent="0.55000000000000004">
      <c r="B23" s="32"/>
      <c r="C23" s="33"/>
      <c r="D23" s="29" t="s">
        <v>9</v>
      </c>
      <c r="E23" s="29"/>
      <c r="F23" s="29" t="s">
        <v>10</v>
      </c>
      <c r="G23" s="29"/>
      <c r="H23" s="30" t="s">
        <v>11</v>
      </c>
      <c r="I23" s="32"/>
      <c r="J23" s="33"/>
      <c r="K23" s="29" t="s">
        <v>9</v>
      </c>
      <c r="L23" s="29"/>
      <c r="M23" s="29" t="s">
        <v>10</v>
      </c>
      <c r="N23" s="29"/>
      <c r="O23" s="30" t="s">
        <v>11</v>
      </c>
      <c r="P23" s="34"/>
      <c r="Q23" s="33"/>
      <c r="R23" s="29" t="s">
        <v>9</v>
      </c>
      <c r="S23" s="29"/>
      <c r="T23" s="29" t="s">
        <v>10</v>
      </c>
      <c r="U23" s="29"/>
      <c r="V23" s="30" t="s">
        <v>11</v>
      </c>
      <c r="W23" s="32"/>
      <c r="X23" s="33"/>
      <c r="Y23" s="29" t="s">
        <v>9</v>
      </c>
      <c r="Z23" s="29"/>
      <c r="AA23" s="29" t="s">
        <v>10</v>
      </c>
      <c r="AB23" s="29"/>
      <c r="AC23" s="30" t="s">
        <v>11</v>
      </c>
      <c r="AD23" s="34"/>
      <c r="AE23" s="33"/>
      <c r="AF23" s="29" t="s">
        <v>9</v>
      </c>
      <c r="AG23" s="29"/>
      <c r="AH23" s="29" t="s">
        <v>10</v>
      </c>
      <c r="AI23" s="29"/>
      <c r="AJ23" s="30" t="s">
        <v>11</v>
      </c>
      <c r="AK23" s="34"/>
      <c r="AL23" s="33"/>
      <c r="AM23" s="29" t="s">
        <v>9</v>
      </c>
      <c r="AN23" s="29"/>
      <c r="AO23" s="29" t="s">
        <v>10</v>
      </c>
      <c r="AP23" s="29"/>
      <c r="AQ23" s="30" t="s">
        <v>11</v>
      </c>
      <c r="AR23" s="34"/>
      <c r="AS23" s="33"/>
      <c r="AT23" s="29" t="s">
        <v>9</v>
      </c>
      <c r="AU23" s="29"/>
      <c r="AV23" s="29" t="s">
        <v>10</v>
      </c>
      <c r="AW23" s="29"/>
      <c r="AX23" s="30" t="s">
        <v>11</v>
      </c>
      <c r="AY23" s="34"/>
      <c r="AZ23" s="33"/>
      <c r="BA23" s="29" t="s">
        <v>9</v>
      </c>
      <c r="BB23" s="29"/>
      <c r="BC23" s="29" t="s">
        <v>10</v>
      </c>
      <c r="BD23" s="29"/>
      <c r="BE23" s="30" t="s">
        <v>11</v>
      </c>
      <c r="BF23" s="34"/>
      <c r="BG23" s="33"/>
      <c r="BH23" s="29" t="s">
        <v>9</v>
      </c>
      <c r="BI23" s="29"/>
      <c r="BJ23" s="29" t="s">
        <v>10</v>
      </c>
      <c r="BK23" s="29"/>
      <c r="BL23" s="30" t="s">
        <v>11</v>
      </c>
      <c r="BM23" s="34"/>
      <c r="BN23" s="33"/>
      <c r="BO23" s="29" t="s">
        <v>9</v>
      </c>
      <c r="BP23" s="29"/>
      <c r="BQ23" s="29" t="s">
        <v>10</v>
      </c>
      <c r="BR23" s="29"/>
      <c r="BS23" s="30" t="s">
        <v>11</v>
      </c>
      <c r="BT23" s="23"/>
      <c r="BU23" s="23"/>
      <c r="BV23" s="23"/>
      <c r="BW23" s="23"/>
      <c r="BX23" s="23"/>
      <c r="BY23" s="23"/>
    </row>
    <row r="24" spans="1:78" x14ac:dyDescent="0.55000000000000004">
      <c r="B24" s="32"/>
      <c r="C24" s="33"/>
      <c r="D24" s="29" t="s">
        <v>9</v>
      </c>
      <c r="E24" s="29"/>
      <c r="F24" s="29" t="s">
        <v>10</v>
      </c>
      <c r="G24" s="29"/>
      <c r="H24" s="30" t="s">
        <v>11</v>
      </c>
      <c r="I24" s="32"/>
      <c r="J24" s="33"/>
      <c r="K24" s="29" t="s">
        <v>9</v>
      </c>
      <c r="L24" s="29"/>
      <c r="M24" s="29" t="s">
        <v>10</v>
      </c>
      <c r="N24" s="29"/>
      <c r="O24" s="30" t="s">
        <v>11</v>
      </c>
      <c r="P24" s="34"/>
      <c r="Q24" s="33"/>
      <c r="R24" s="29" t="s">
        <v>9</v>
      </c>
      <c r="S24" s="29"/>
      <c r="T24" s="29" t="s">
        <v>10</v>
      </c>
      <c r="U24" s="29"/>
      <c r="V24" s="30" t="s">
        <v>11</v>
      </c>
      <c r="W24" s="32"/>
      <c r="X24" s="33"/>
      <c r="Y24" s="29" t="s">
        <v>9</v>
      </c>
      <c r="Z24" s="29"/>
      <c r="AA24" s="29" t="s">
        <v>10</v>
      </c>
      <c r="AB24" s="29"/>
      <c r="AC24" s="30" t="s">
        <v>11</v>
      </c>
      <c r="AD24" s="34"/>
      <c r="AE24" s="33"/>
      <c r="AF24" s="29" t="s">
        <v>9</v>
      </c>
      <c r="AG24" s="29"/>
      <c r="AH24" s="29" t="s">
        <v>10</v>
      </c>
      <c r="AI24" s="29"/>
      <c r="AJ24" s="30" t="s">
        <v>11</v>
      </c>
      <c r="AK24" s="34"/>
      <c r="AL24" s="33"/>
      <c r="AM24" s="29" t="s">
        <v>9</v>
      </c>
      <c r="AN24" s="29"/>
      <c r="AO24" s="29" t="s">
        <v>10</v>
      </c>
      <c r="AP24" s="29"/>
      <c r="AQ24" s="30" t="s">
        <v>11</v>
      </c>
      <c r="AR24" s="34"/>
      <c r="AS24" s="33"/>
      <c r="AT24" s="29" t="s">
        <v>9</v>
      </c>
      <c r="AU24" s="29"/>
      <c r="AV24" s="29" t="s">
        <v>10</v>
      </c>
      <c r="AW24" s="29"/>
      <c r="AX24" s="30" t="s">
        <v>11</v>
      </c>
      <c r="AY24" s="34"/>
      <c r="AZ24" s="33"/>
      <c r="BA24" s="29" t="s">
        <v>9</v>
      </c>
      <c r="BB24" s="29"/>
      <c r="BC24" s="29" t="s">
        <v>10</v>
      </c>
      <c r="BD24" s="29"/>
      <c r="BE24" s="30" t="s">
        <v>11</v>
      </c>
      <c r="BF24" s="34"/>
      <c r="BG24" s="33"/>
      <c r="BH24" s="29" t="s">
        <v>9</v>
      </c>
      <c r="BI24" s="29"/>
      <c r="BJ24" s="29" t="s">
        <v>10</v>
      </c>
      <c r="BK24" s="29"/>
      <c r="BL24" s="30" t="s">
        <v>11</v>
      </c>
      <c r="BM24" s="34"/>
      <c r="BN24" s="33"/>
      <c r="BO24" s="29" t="s">
        <v>9</v>
      </c>
      <c r="BP24" s="29"/>
      <c r="BQ24" s="29" t="s">
        <v>10</v>
      </c>
      <c r="BR24" s="29"/>
      <c r="BS24" s="30" t="s">
        <v>11</v>
      </c>
      <c r="BT24" s="23"/>
      <c r="BU24" s="23"/>
      <c r="BV24" s="23"/>
      <c r="BW24" s="23"/>
      <c r="BX24" s="23"/>
      <c r="BY24" s="23"/>
    </row>
    <row r="25" spans="1:78" x14ac:dyDescent="0.55000000000000004">
      <c r="B25" s="32"/>
      <c r="C25" s="33"/>
      <c r="D25" s="29" t="s">
        <v>9</v>
      </c>
      <c r="E25" s="29"/>
      <c r="F25" s="29" t="s">
        <v>10</v>
      </c>
      <c r="G25" s="29"/>
      <c r="H25" s="30" t="s">
        <v>11</v>
      </c>
      <c r="I25" s="32"/>
      <c r="J25" s="33"/>
      <c r="K25" s="29" t="s">
        <v>9</v>
      </c>
      <c r="L25" s="29"/>
      <c r="M25" s="29" t="s">
        <v>10</v>
      </c>
      <c r="N25" s="29"/>
      <c r="O25" s="30" t="s">
        <v>11</v>
      </c>
      <c r="P25" s="34"/>
      <c r="Q25" s="33"/>
      <c r="R25" s="29" t="s">
        <v>9</v>
      </c>
      <c r="S25" s="29"/>
      <c r="T25" s="29" t="s">
        <v>10</v>
      </c>
      <c r="U25" s="29"/>
      <c r="V25" s="30" t="s">
        <v>11</v>
      </c>
      <c r="W25" s="32"/>
      <c r="X25" s="33"/>
      <c r="Y25" s="29" t="s">
        <v>9</v>
      </c>
      <c r="Z25" s="29"/>
      <c r="AA25" s="29" t="s">
        <v>10</v>
      </c>
      <c r="AB25" s="29"/>
      <c r="AC25" s="30" t="s">
        <v>11</v>
      </c>
      <c r="AD25" s="34"/>
      <c r="AE25" s="33"/>
      <c r="AF25" s="29" t="s">
        <v>9</v>
      </c>
      <c r="AG25" s="29"/>
      <c r="AH25" s="29" t="s">
        <v>10</v>
      </c>
      <c r="AI25" s="29"/>
      <c r="AJ25" s="30" t="s">
        <v>11</v>
      </c>
      <c r="AK25" s="34"/>
      <c r="AL25" s="33"/>
      <c r="AM25" s="29" t="s">
        <v>9</v>
      </c>
      <c r="AN25" s="29"/>
      <c r="AO25" s="29" t="s">
        <v>10</v>
      </c>
      <c r="AP25" s="29"/>
      <c r="AQ25" s="30" t="s">
        <v>11</v>
      </c>
      <c r="AR25" s="34"/>
      <c r="AS25" s="33"/>
      <c r="AT25" s="29" t="s">
        <v>9</v>
      </c>
      <c r="AU25" s="29"/>
      <c r="AV25" s="29" t="s">
        <v>10</v>
      </c>
      <c r="AW25" s="29"/>
      <c r="AX25" s="30" t="s">
        <v>11</v>
      </c>
      <c r="AY25" s="34"/>
      <c r="AZ25" s="33"/>
      <c r="BA25" s="29" t="s">
        <v>9</v>
      </c>
      <c r="BB25" s="29"/>
      <c r="BC25" s="29" t="s">
        <v>10</v>
      </c>
      <c r="BD25" s="29"/>
      <c r="BE25" s="30" t="s">
        <v>11</v>
      </c>
      <c r="BF25" s="34"/>
      <c r="BG25" s="33"/>
      <c r="BH25" s="29" t="s">
        <v>9</v>
      </c>
      <c r="BI25" s="29"/>
      <c r="BJ25" s="29" t="s">
        <v>10</v>
      </c>
      <c r="BK25" s="29"/>
      <c r="BL25" s="30" t="s">
        <v>11</v>
      </c>
      <c r="BM25" s="34"/>
      <c r="BN25" s="33"/>
      <c r="BO25" s="29" t="s">
        <v>9</v>
      </c>
      <c r="BP25" s="29"/>
      <c r="BQ25" s="29" t="s">
        <v>10</v>
      </c>
      <c r="BR25" s="29"/>
      <c r="BS25" s="30" t="s">
        <v>11</v>
      </c>
      <c r="BT25" s="23"/>
      <c r="BU25" s="23"/>
      <c r="BV25" s="23"/>
      <c r="BW25" s="23"/>
      <c r="BX25" s="23"/>
      <c r="BY25" s="23"/>
    </row>
    <row r="26" spans="1:78" x14ac:dyDescent="0.55000000000000004">
      <c r="B26" s="32"/>
      <c r="C26" s="33"/>
      <c r="D26" s="29" t="s">
        <v>9</v>
      </c>
      <c r="E26" s="29"/>
      <c r="F26" s="29" t="s">
        <v>10</v>
      </c>
      <c r="G26" s="29"/>
      <c r="H26" s="30" t="s">
        <v>11</v>
      </c>
      <c r="I26" s="32"/>
      <c r="J26" s="33"/>
      <c r="K26" s="29" t="s">
        <v>9</v>
      </c>
      <c r="L26" s="29"/>
      <c r="M26" s="29" t="s">
        <v>10</v>
      </c>
      <c r="N26" s="29"/>
      <c r="O26" s="30" t="s">
        <v>11</v>
      </c>
      <c r="P26" s="34"/>
      <c r="Q26" s="33"/>
      <c r="R26" s="29" t="s">
        <v>9</v>
      </c>
      <c r="S26" s="29"/>
      <c r="T26" s="29" t="s">
        <v>10</v>
      </c>
      <c r="U26" s="29"/>
      <c r="V26" s="30" t="s">
        <v>11</v>
      </c>
      <c r="W26" s="32"/>
      <c r="X26" s="33"/>
      <c r="Y26" s="29" t="s">
        <v>9</v>
      </c>
      <c r="Z26" s="29"/>
      <c r="AA26" s="29" t="s">
        <v>10</v>
      </c>
      <c r="AB26" s="29"/>
      <c r="AC26" s="30" t="s">
        <v>11</v>
      </c>
      <c r="AD26" s="34"/>
      <c r="AE26" s="33"/>
      <c r="AF26" s="29" t="s">
        <v>9</v>
      </c>
      <c r="AG26" s="29"/>
      <c r="AH26" s="29" t="s">
        <v>10</v>
      </c>
      <c r="AI26" s="29"/>
      <c r="AJ26" s="30" t="s">
        <v>11</v>
      </c>
      <c r="AK26" s="34"/>
      <c r="AL26" s="33"/>
      <c r="AM26" s="29" t="s">
        <v>9</v>
      </c>
      <c r="AN26" s="29"/>
      <c r="AO26" s="29" t="s">
        <v>10</v>
      </c>
      <c r="AP26" s="29"/>
      <c r="AQ26" s="30" t="s">
        <v>11</v>
      </c>
      <c r="AR26" s="34"/>
      <c r="AS26" s="33"/>
      <c r="AT26" s="29" t="s">
        <v>9</v>
      </c>
      <c r="AU26" s="29"/>
      <c r="AV26" s="29" t="s">
        <v>10</v>
      </c>
      <c r="AW26" s="29"/>
      <c r="AX26" s="30" t="s">
        <v>11</v>
      </c>
      <c r="AY26" s="34"/>
      <c r="AZ26" s="33"/>
      <c r="BA26" s="29" t="s">
        <v>9</v>
      </c>
      <c r="BB26" s="29"/>
      <c r="BC26" s="29" t="s">
        <v>10</v>
      </c>
      <c r="BD26" s="29"/>
      <c r="BE26" s="30" t="s">
        <v>11</v>
      </c>
      <c r="BF26" s="34"/>
      <c r="BG26" s="33"/>
      <c r="BH26" s="29" t="s">
        <v>9</v>
      </c>
      <c r="BI26" s="29"/>
      <c r="BJ26" s="29" t="s">
        <v>10</v>
      </c>
      <c r="BK26" s="29"/>
      <c r="BL26" s="30" t="s">
        <v>11</v>
      </c>
      <c r="BM26" s="34"/>
      <c r="BN26" s="33"/>
      <c r="BO26" s="29" t="s">
        <v>9</v>
      </c>
      <c r="BP26" s="29"/>
      <c r="BQ26" s="29" t="s">
        <v>10</v>
      </c>
      <c r="BR26" s="29"/>
      <c r="BS26" s="30" t="s">
        <v>11</v>
      </c>
      <c r="BT26" s="23"/>
      <c r="BU26" s="23"/>
      <c r="BV26" s="23"/>
      <c r="BW26" s="23"/>
      <c r="BX26" s="23"/>
      <c r="BY26" s="23"/>
    </row>
    <row r="27" spans="1:78" x14ac:dyDescent="0.55000000000000004">
      <c r="A27" s="35" t="s">
        <v>0</v>
      </c>
      <c r="B27" s="36"/>
      <c r="C27" s="37"/>
      <c r="D27" s="37" t="s">
        <v>9</v>
      </c>
      <c r="E27" s="37"/>
      <c r="F27" s="37" t="s">
        <v>10</v>
      </c>
      <c r="G27" s="37"/>
      <c r="H27" s="38" t="s">
        <v>11</v>
      </c>
      <c r="I27" s="36"/>
      <c r="J27" s="37"/>
      <c r="K27" s="37" t="s">
        <v>9</v>
      </c>
      <c r="L27" s="37"/>
      <c r="M27" s="37" t="s">
        <v>10</v>
      </c>
      <c r="N27" s="37"/>
      <c r="O27" s="38" t="s">
        <v>11</v>
      </c>
      <c r="P27" s="37"/>
      <c r="Q27" s="37"/>
      <c r="R27" s="37" t="s">
        <v>9</v>
      </c>
      <c r="S27" s="37"/>
      <c r="T27" s="37" t="s">
        <v>10</v>
      </c>
      <c r="U27" s="37"/>
      <c r="V27" s="38" t="s">
        <v>11</v>
      </c>
      <c r="W27" s="36"/>
      <c r="X27" s="37"/>
      <c r="Y27" s="37" t="s">
        <v>9</v>
      </c>
      <c r="Z27" s="37"/>
      <c r="AA27" s="37" t="s">
        <v>10</v>
      </c>
      <c r="AB27" s="37"/>
      <c r="AC27" s="38" t="s">
        <v>11</v>
      </c>
      <c r="AD27" s="37"/>
      <c r="AE27" s="37"/>
      <c r="AF27" s="37" t="s">
        <v>9</v>
      </c>
      <c r="AG27" s="37"/>
      <c r="AH27" s="37" t="s">
        <v>10</v>
      </c>
      <c r="AI27" s="37"/>
      <c r="AJ27" s="38" t="s">
        <v>11</v>
      </c>
      <c r="AK27" s="37"/>
      <c r="AL27" s="37"/>
      <c r="AM27" s="37" t="s">
        <v>9</v>
      </c>
      <c r="AN27" s="37"/>
      <c r="AO27" s="37" t="s">
        <v>10</v>
      </c>
      <c r="AP27" s="37"/>
      <c r="AQ27" s="38" t="s">
        <v>11</v>
      </c>
      <c r="AR27" s="37"/>
      <c r="AS27" s="37"/>
      <c r="AT27" s="37" t="s">
        <v>9</v>
      </c>
      <c r="AU27" s="37"/>
      <c r="AV27" s="37" t="s">
        <v>10</v>
      </c>
      <c r="AW27" s="37"/>
      <c r="AX27" s="38" t="s">
        <v>11</v>
      </c>
      <c r="AY27" s="37"/>
      <c r="AZ27" s="37"/>
      <c r="BA27" s="37" t="s">
        <v>9</v>
      </c>
      <c r="BB27" s="37"/>
      <c r="BC27" s="37" t="s">
        <v>10</v>
      </c>
      <c r="BD27" s="37"/>
      <c r="BE27" s="38" t="s">
        <v>11</v>
      </c>
      <c r="BF27" s="37"/>
      <c r="BG27" s="37"/>
      <c r="BH27" s="37" t="s">
        <v>9</v>
      </c>
      <c r="BI27" s="37"/>
      <c r="BJ27" s="37" t="s">
        <v>10</v>
      </c>
      <c r="BK27" s="37"/>
      <c r="BL27" s="38" t="s">
        <v>11</v>
      </c>
      <c r="BM27" s="37"/>
      <c r="BN27" s="37"/>
      <c r="BO27" s="37" t="s">
        <v>9</v>
      </c>
      <c r="BP27" s="37"/>
      <c r="BQ27" s="37" t="s">
        <v>10</v>
      </c>
      <c r="BR27" s="37"/>
      <c r="BS27" s="38" t="s">
        <v>11</v>
      </c>
      <c r="BT27" s="39" t="s">
        <v>241</v>
      </c>
      <c r="BU27" s="39"/>
      <c r="BV27" s="39"/>
      <c r="BW27" s="40">
        <f>BT31/8</f>
        <v>0</v>
      </c>
      <c r="BX27" s="40"/>
      <c r="BY27" s="40"/>
    </row>
    <row r="28" spans="1:78" x14ac:dyDescent="0.55000000000000004">
      <c r="A28" s="41" t="s">
        <v>1</v>
      </c>
      <c r="B28" s="41"/>
      <c r="C28" s="42">
        <f>SUM(C6:C27)</f>
        <v>0</v>
      </c>
      <c r="D28" s="42" t="s">
        <v>9</v>
      </c>
      <c r="E28" s="42">
        <f>SUM(E6:E27)</f>
        <v>0</v>
      </c>
      <c r="F28" s="42" t="s">
        <v>10</v>
      </c>
      <c r="G28" s="42">
        <f>SUM(G6:G27)</f>
        <v>0</v>
      </c>
      <c r="H28" s="43" t="s">
        <v>11</v>
      </c>
      <c r="I28" s="41"/>
      <c r="J28" s="42">
        <f>SUM(J6:J27)</f>
        <v>0</v>
      </c>
      <c r="K28" s="42" t="s">
        <v>9</v>
      </c>
      <c r="L28" s="42">
        <f>SUM(L6:L27)</f>
        <v>0</v>
      </c>
      <c r="M28" s="42" t="s">
        <v>10</v>
      </c>
      <c r="N28" s="42">
        <f>SUM(N6:N27)</f>
        <v>0</v>
      </c>
      <c r="O28" s="43" t="s">
        <v>11</v>
      </c>
      <c r="P28" s="42"/>
      <c r="Q28" s="42">
        <f>SUM(Q6:Q27)</f>
        <v>0</v>
      </c>
      <c r="R28" s="42" t="s">
        <v>9</v>
      </c>
      <c r="S28" s="42">
        <f>SUM(S6:S27)</f>
        <v>0</v>
      </c>
      <c r="T28" s="42" t="s">
        <v>10</v>
      </c>
      <c r="U28" s="42">
        <f>SUM(U6:U27)</f>
        <v>0</v>
      </c>
      <c r="V28" s="43" t="s">
        <v>11</v>
      </c>
      <c r="W28" s="41"/>
      <c r="X28" s="42">
        <f>SUM(X6:X27)</f>
        <v>0</v>
      </c>
      <c r="Y28" s="42" t="s">
        <v>9</v>
      </c>
      <c r="Z28" s="42">
        <f>SUM(Z6:Z27)</f>
        <v>0</v>
      </c>
      <c r="AA28" s="42" t="s">
        <v>10</v>
      </c>
      <c r="AB28" s="42">
        <f>SUM(AB6:AB27)</f>
        <v>0</v>
      </c>
      <c r="AC28" s="43" t="s">
        <v>11</v>
      </c>
      <c r="AD28" s="44"/>
      <c r="AE28" s="44">
        <f>SUM(AE6:AE27)</f>
        <v>0</v>
      </c>
      <c r="AF28" s="44" t="s">
        <v>9</v>
      </c>
      <c r="AG28" s="44">
        <f>SUM(AG6:AG27)</f>
        <v>0</v>
      </c>
      <c r="AH28" s="44" t="s">
        <v>10</v>
      </c>
      <c r="AI28" s="44">
        <f>SUM(AI6:AI27)</f>
        <v>0</v>
      </c>
      <c r="AJ28" s="45" t="s">
        <v>11</v>
      </c>
      <c r="AK28" s="42"/>
      <c r="AL28" s="42">
        <f>SUM(AL6:AL27)</f>
        <v>0</v>
      </c>
      <c r="AM28" s="42" t="s">
        <v>9</v>
      </c>
      <c r="AN28" s="42">
        <f>SUM(AN6:AN27)</f>
        <v>0</v>
      </c>
      <c r="AO28" s="42" t="s">
        <v>10</v>
      </c>
      <c r="AP28" s="42">
        <f>SUM(AP6:AP27)</f>
        <v>0</v>
      </c>
      <c r="AQ28" s="43" t="s">
        <v>11</v>
      </c>
      <c r="AR28" s="42"/>
      <c r="AS28" s="42">
        <f>SUM(AS6:AS27)</f>
        <v>0</v>
      </c>
      <c r="AT28" s="42" t="s">
        <v>9</v>
      </c>
      <c r="AU28" s="42">
        <f>SUM(AU6:AU27)</f>
        <v>0</v>
      </c>
      <c r="AV28" s="42" t="s">
        <v>10</v>
      </c>
      <c r="AW28" s="42">
        <f>SUM(AW6:AW27)</f>
        <v>0</v>
      </c>
      <c r="AX28" s="43" t="s">
        <v>11</v>
      </c>
      <c r="AY28" s="42"/>
      <c r="AZ28" s="42">
        <f>SUM(AZ6:AZ27)</f>
        <v>0</v>
      </c>
      <c r="BA28" s="42" t="s">
        <v>9</v>
      </c>
      <c r="BB28" s="42">
        <f>SUM(BB6:BB27)</f>
        <v>0</v>
      </c>
      <c r="BC28" s="42" t="s">
        <v>10</v>
      </c>
      <c r="BD28" s="42">
        <f>SUM(BD6:BD27)</f>
        <v>0</v>
      </c>
      <c r="BE28" s="43" t="s">
        <v>11</v>
      </c>
      <c r="BF28" s="42"/>
      <c r="BG28" s="42">
        <f>SUM(BG6:BG27)</f>
        <v>0</v>
      </c>
      <c r="BH28" s="42" t="s">
        <v>9</v>
      </c>
      <c r="BI28" s="42">
        <f>SUM(BI6:BI27)</f>
        <v>0</v>
      </c>
      <c r="BJ28" s="42" t="s">
        <v>10</v>
      </c>
      <c r="BK28" s="42">
        <f>SUM(BK6:BK27)</f>
        <v>0</v>
      </c>
      <c r="BL28" s="43" t="s">
        <v>11</v>
      </c>
      <c r="BM28" s="42"/>
      <c r="BN28" s="42">
        <f>SUM(BN6:BN27)</f>
        <v>0</v>
      </c>
      <c r="BO28" s="42" t="s">
        <v>9</v>
      </c>
      <c r="BP28" s="42">
        <f>SUM(BP6:BP27)</f>
        <v>0</v>
      </c>
      <c r="BQ28" s="42" t="s">
        <v>10</v>
      </c>
      <c r="BR28" s="42">
        <f>SUM(BR6:BR27)</f>
        <v>0</v>
      </c>
      <c r="BS28" s="43" t="s">
        <v>11</v>
      </c>
      <c r="BT28" s="42">
        <f>SUM(C28,J28,Q28,X28,AE28,AL28,AS28,AZ28,BG28,BN28)</f>
        <v>0</v>
      </c>
      <c r="BU28" s="42" t="s">
        <v>9</v>
      </c>
      <c r="BV28" s="42">
        <f>SUM(E28,L28,S28,Z28,AG28,AN28,AU28,BB28,BI28,BP28)</f>
        <v>0</v>
      </c>
      <c r="BW28" s="42" t="s">
        <v>10</v>
      </c>
      <c r="BX28" s="42">
        <f>SUM(G28,N28,U28,AB28,AI28,AP28,AW28,BD28,BK28,BR28)</f>
        <v>0</v>
      </c>
      <c r="BY28" s="43" t="s">
        <v>11</v>
      </c>
    </row>
    <row r="29" spans="1:78" x14ac:dyDescent="0.55000000000000004">
      <c r="A29" s="46" t="s">
        <v>2</v>
      </c>
      <c r="B29" s="47"/>
      <c r="C29" s="48"/>
      <c r="D29" s="48"/>
      <c r="E29" s="48"/>
      <c r="F29" s="48"/>
      <c r="G29" s="48"/>
      <c r="H29" s="49"/>
      <c r="I29" s="47"/>
      <c r="J29" s="48"/>
      <c r="K29" s="48"/>
      <c r="L29" s="48"/>
      <c r="M29" s="48"/>
      <c r="N29" s="48"/>
      <c r="O29" s="49"/>
      <c r="P29" s="47"/>
      <c r="Q29" s="48"/>
      <c r="R29" s="48"/>
      <c r="S29" s="48"/>
      <c r="T29" s="48"/>
      <c r="U29" s="48"/>
      <c r="V29" s="49"/>
      <c r="W29" s="47"/>
      <c r="X29" s="48"/>
      <c r="Y29" s="48"/>
      <c r="Z29" s="48"/>
      <c r="AA29" s="48"/>
      <c r="AB29" s="48"/>
      <c r="AC29" s="49"/>
      <c r="AD29" s="50"/>
      <c r="AE29" s="51"/>
      <c r="AF29" s="51"/>
      <c r="AG29" s="51"/>
      <c r="AH29" s="51"/>
      <c r="AI29" s="51"/>
      <c r="AJ29" s="52"/>
      <c r="AK29" s="47"/>
      <c r="AL29" s="48"/>
      <c r="AM29" s="48"/>
      <c r="AN29" s="48"/>
      <c r="AO29" s="48"/>
      <c r="AP29" s="48"/>
      <c r="AQ29" s="49"/>
      <c r="AR29" s="47"/>
      <c r="AS29" s="48"/>
      <c r="AT29" s="48"/>
      <c r="AU29" s="48"/>
      <c r="AV29" s="48"/>
      <c r="AW29" s="48"/>
      <c r="AX29" s="49"/>
      <c r="AY29" s="47"/>
      <c r="AZ29" s="48"/>
      <c r="BA29" s="48"/>
      <c r="BB29" s="48"/>
      <c r="BC29" s="48"/>
      <c r="BD29" s="48"/>
      <c r="BE29" s="49"/>
      <c r="BF29" s="47"/>
      <c r="BG29" s="48"/>
      <c r="BH29" s="48"/>
      <c r="BI29" s="48"/>
      <c r="BJ29" s="48"/>
      <c r="BK29" s="48"/>
      <c r="BL29" s="49"/>
      <c r="BM29" s="47"/>
      <c r="BN29" s="48"/>
      <c r="BO29" s="48"/>
      <c r="BP29" s="48"/>
      <c r="BQ29" s="48"/>
      <c r="BR29" s="48"/>
      <c r="BS29" s="49"/>
      <c r="BT29" s="42"/>
      <c r="BU29" s="42"/>
      <c r="BV29" s="42"/>
      <c r="BW29" s="42"/>
      <c r="BX29" s="42"/>
      <c r="BY29" s="43"/>
    </row>
    <row r="30" spans="1:78" x14ac:dyDescent="0.55000000000000004">
      <c r="A30" s="53" t="s">
        <v>18</v>
      </c>
      <c r="B30" s="54">
        <f>(E28*120)+(G28*120)</f>
        <v>0</v>
      </c>
      <c r="C30" s="55"/>
      <c r="D30" s="55"/>
      <c r="E30" s="55"/>
      <c r="F30" s="55"/>
      <c r="G30" s="55"/>
      <c r="H30" s="56"/>
      <c r="I30" s="54">
        <f>(L28*120)+(N28*120)</f>
        <v>0</v>
      </c>
      <c r="J30" s="55"/>
      <c r="K30" s="55"/>
      <c r="L30" s="55"/>
      <c r="M30" s="55"/>
      <c r="N30" s="55"/>
      <c r="O30" s="56"/>
      <c r="P30" s="54">
        <f>(S28*120)+(U28*120)</f>
        <v>0</v>
      </c>
      <c r="Q30" s="55"/>
      <c r="R30" s="55"/>
      <c r="S30" s="55"/>
      <c r="T30" s="55"/>
      <c r="U30" s="55"/>
      <c r="V30" s="56"/>
      <c r="W30" s="54">
        <f>(Z28*210)+(AB28*210)</f>
        <v>0</v>
      </c>
      <c r="X30" s="55"/>
      <c r="Y30" s="55"/>
      <c r="Z30" s="55"/>
      <c r="AA30" s="55"/>
      <c r="AB30" s="55"/>
      <c r="AC30" s="56"/>
      <c r="AD30" s="57">
        <f>(AG28*120)+(AI28*120)</f>
        <v>0</v>
      </c>
      <c r="AE30" s="58"/>
      <c r="AF30" s="58"/>
      <c r="AG30" s="58"/>
      <c r="AH30" s="58"/>
      <c r="AI30" s="58"/>
      <c r="AJ30" s="59"/>
      <c r="AK30" s="54">
        <f>(AN28*120)+(AP28*120)</f>
        <v>0</v>
      </c>
      <c r="AL30" s="55"/>
      <c r="AM30" s="55"/>
      <c r="AN30" s="55"/>
      <c r="AO30" s="55"/>
      <c r="AP30" s="55"/>
      <c r="AQ30" s="56"/>
      <c r="AR30" s="54">
        <f>(AU28*120)+(AW28*120)</f>
        <v>0</v>
      </c>
      <c r="AS30" s="55"/>
      <c r="AT30" s="55"/>
      <c r="AU30" s="55"/>
      <c r="AV30" s="55"/>
      <c r="AW30" s="55"/>
      <c r="AX30" s="56"/>
      <c r="AY30" s="54">
        <f>(BB28*120)+(BD28*120)</f>
        <v>0</v>
      </c>
      <c r="AZ30" s="55"/>
      <c r="BA30" s="55"/>
      <c r="BB30" s="55"/>
      <c r="BC30" s="55"/>
      <c r="BD30" s="55"/>
      <c r="BE30" s="56"/>
      <c r="BF30" s="54">
        <f>(BI28*120)+(BK28*120)</f>
        <v>0</v>
      </c>
      <c r="BG30" s="55"/>
      <c r="BH30" s="55"/>
      <c r="BI30" s="55"/>
      <c r="BJ30" s="55"/>
      <c r="BK30" s="55"/>
      <c r="BL30" s="56"/>
      <c r="BM30" s="54">
        <f>(BP28*120)+(BR28*120)</f>
        <v>0</v>
      </c>
      <c r="BN30" s="55"/>
      <c r="BO30" s="55"/>
      <c r="BP30" s="55"/>
      <c r="BQ30" s="55"/>
      <c r="BR30" s="55"/>
      <c r="BS30" s="56"/>
      <c r="BT30" s="54">
        <f>SUM(B30:BS30)</f>
        <v>0</v>
      </c>
      <c r="BU30" s="55"/>
      <c r="BV30" s="55"/>
      <c r="BW30" s="55"/>
      <c r="BX30" s="55"/>
      <c r="BY30" s="56"/>
    </row>
    <row r="31" spans="1:78" x14ac:dyDescent="0.55000000000000004">
      <c r="A31" s="60" t="s">
        <v>12</v>
      </c>
      <c r="B31" s="61">
        <f>SUM(B30:V30)</f>
        <v>0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3">
        <f>W30</f>
        <v>0</v>
      </c>
      <c r="X31" s="63"/>
      <c r="Y31" s="63"/>
      <c r="Z31" s="63"/>
      <c r="AA31" s="63"/>
      <c r="AB31" s="63"/>
      <c r="AC31" s="63"/>
      <c r="AD31" s="64"/>
      <c r="AE31" s="64"/>
      <c r="AF31" s="64"/>
      <c r="AG31" s="64"/>
      <c r="AH31" s="64"/>
      <c r="AI31" s="64"/>
      <c r="AJ31" s="64"/>
      <c r="AK31" s="61">
        <f>SUM(AK30)</f>
        <v>0</v>
      </c>
      <c r="AL31" s="62"/>
      <c r="AM31" s="62"/>
      <c r="AN31" s="62"/>
      <c r="AO31" s="62"/>
      <c r="AP31" s="62"/>
      <c r="AQ31" s="65"/>
      <c r="AR31" s="61">
        <f>SUM(AR30)</f>
        <v>0</v>
      </c>
      <c r="AS31" s="62"/>
      <c r="AT31" s="62"/>
      <c r="AU31" s="62"/>
      <c r="AV31" s="62"/>
      <c r="AW31" s="62"/>
      <c r="AX31" s="65"/>
      <c r="AY31" s="61">
        <f>SUM(AY30)</f>
        <v>0</v>
      </c>
      <c r="AZ31" s="62"/>
      <c r="BA31" s="62"/>
      <c r="BB31" s="62"/>
      <c r="BC31" s="62"/>
      <c r="BD31" s="62"/>
      <c r="BE31" s="65"/>
      <c r="BF31" s="62">
        <f>BF30</f>
        <v>0</v>
      </c>
      <c r="BG31" s="62"/>
      <c r="BH31" s="62"/>
      <c r="BI31" s="62"/>
      <c r="BJ31" s="62"/>
      <c r="BK31" s="62"/>
      <c r="BL31" s="65"/>
      <c r="BM31" s="62">
        <f>BM30</f>
        <v>0</v>
      </c>
      <c r="BN31" s="62"/>
      <c r="BO31" s="62"/>
      <c r="BP31" s="62"/>
      <c r="BQ31" s="62"/>
      <c r="BR31" s="62"/>
      <c r="BS31" s="65"/>
      <c r="BT31" s="61">
        <f>SUM(B31:BS31)</f>
        <v>0</v>
      </c>
      <c r="BU31" s="62"/>
      <c r="BV31" s="62"/>
      <c r="BW31" s="62"/>
      <c r="BX31" s="62"/>
      <c r="BY31" s="65"/>
    </row>
    <row r="32" spans="1:78" x14ac:dyDescent="0.55000000000000004">
      <c r="A32" s="41" t="s">
        <v>3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7"/>
      <c r="AE32" s="67"/>
      <c r="AF32" s="67"/>
      <c r="AG32" s="67"/>
      <c r="AH32" s="67"/>
      <c r="AI32" s="67"/>
      <c r="AJ32" s="67"/>
      <c r="AK32" s="68"/>
      <c r="AL32" s="69"/>
      <c r="AM32" s="69"/>
      <c r="AN32" s="69"/>
      <c r="AO32" s="69"/>
      <c r="AP32" s="69"/>
      <c r="AQ32" s="70"/>
      <c r="AR32" s="68"/>
      <c r="AS32" s="69"/>
      <c r="AT32" s="69"/>
      <c r="AU32" s="69"/>
      <c r="AV32" s="69"/>
      <c r="AW32" s="69"/>
      <c r="AX32" s="70"/>
      <c r="AY32" s="68"/>
      <c r="AZ32" s="69"/>
      <c r="BA32" s="69"/>
      <c r="BB32" s="69"/>
      <c r="BC32" s="69"/>
      <c r="BD32" s="69"/>
      <c r="BE32" s="70"/>
      <c r="BF32" s="69"/>
      <c r="BG32" s="69"/>
      <c r="BH32" s="69"/>
      <c r="BI32" s="69"/>
      <c r="BJ32" s="69"/>
      <c r="BK32" s="69"/>
      <c r="BL32" s="70"/>
      <c r="BM32" s="69"/>
      <c r="BN32" s="69"/>
      <c r="BO32" s="69"/>
      <c r="BP32" s="69"/>
      <c r="BQ32" s="69"/>
      <c r="BR32" s="69"/>
      <c r="BS32" s="70"/>
      <c r="BT32" s="71">
        <v>100</v>
      </c>
      <c r="BU32" s="72"/>
      <c r="BV32" s="72"/>
      <c r="BW32" s="72"/>
      <c r="BX32" s="72"/>
      <c r="BY32" s="73"/>
      <c r="BZ32" s="15">
        <f>SUM(B32:BS32)</f>
        <v>0</v>
      </c>
    </row>
    <row r="33" spans="1:78" hidden="1" x14ac:dyDescent="0.55000000000000004">
      <c r="B33" s="74" t="e">
        <f>B31*100/BT31</f>
        <v>#DIV/0!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 t="e">
        <f>W31*100/BT31</f>
        <v>#DIV/0!</v>
      </c>
      <c r="X33" s="74"/>
      <c r="Y33" s="74"/>
      <c r="Z33" s="74"/>
      <c r="AA33" s="74"/>
      <c r="AB33" s="74"/>
      <c r="AC33" s="74"/>
      <c r="AD33" s="74" t="e">
        <f>AD31*100/BT31</f>
        <v>#DIV/0!</v>
      </c>
      <c r="AE33" s="74"/>
      <c r="AF33" s="74"/>
      <c r="AG33" s="74"/>
      <c r="AH33" s="74"/>
      <c r="AI33" s="74"/>
      <c r="AJ33" s="74"/>
      <c r="AK33" s="74" t="e">
        <f>AK31*100/BT31</f>
        <v>#DIV/0!</v>
      </c>
      <c r="AL33" s="74"/>
      <c r="AM33" s="74"/>
      <c r="AN33" s="74"/>
      <c r="AO33" s="74"/>
      <c r="AP33" s="74"/>
      <c r="AQ33" s="74"/>
      <c r="AR33" s="74" t="e">
        <f>AR31*100/BT31</f>
        <v>#DIV/0!</v>
      </c>
      <c r="AS33" s="74"/>
      <c r="AT33" s="74"/>
      <c r="AU33" s="74"/>
      <c r="AV33" s="74"/>
      <c r="AW33" s="74"/>
      <c r="AX33" s="74"/>
      <c r="AY33" s="74" t="e">
        <f>AY31*100/BT31</f>
        <v>#DIV/0!</v>
      </c>
      <c r="AZ33" s="74"/>
      <c r="BA33" s="74"/>
      <c r="BB33" s="74"/>
      <c r="BC33" s="74"/>
      <c r="BD33" s="74"/>
      <c r="BE33" s="74"/>
      <c r="BF33" s="74" t="e">
        <f>BF31*100/BT31</f>
        <v>#DIV/0!</v>
      </c>
      <c r="BG33" s="74"/>
      <c r="BH33" s="74"/>
      <c r="BI33" s="74"/>
      <c r="BJ33" s="74"/>
      <c r="BK33" s="74"/>
      <c r="BL33" s="74"/>
      <c r="BM33" s="74" t="e">
        <f>BM31*100/BT31</f>
        <v>#DIV/0!</v>
      </c>
      <c r="BN33" s="74"/>
      <c r="BO33" s="74"/>
      <c r="BP33" s="74"/>
      <c r="BQ33" s="74"/>
      <c r="BR33" s="74"/>
      <c r="BS33" s="74"/>
      <c r="BZ33" s="15" t="e">
        <f t="shared" ref="BZ33:BZ34" si="0">SUM(B33:BS33)</f>
        <v>#DIV/0!</v>
      </c>
    </row>
    <row r="34" spans="1:78" hidden="1" x14ac:dyDescent="0.55000000000000004">
      <c r="B34" s="75">
        <f>B32*BW27/100</f>
        <v>0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>
        <f>W32*BW27/100</f>
        <v>0</v>
      </c>
      <c r="X34" s="75"/>
      <c r="Y34" s="75"/>
      <c r="Z34" s="75"/>
      <c r="AA34" s="75"/>
      <c r="AB34" s="75"/>
      <c r="AC34" s="75"/>
      <c r="AD34" s="75">
        <f>AD32*BW27/100</f>
        <v>0</v>
      </c>
      <c r="AE34" s="75"/>
      <c r="AF34" s="75"/>
      <c r="AG34" s="75"/>
      <c r="AH34" s="75"/>
      <c r="AI34" s="75"/>
      <c r="AJ34" s="75"/>
      <c r="AK34" s="75">
        <f>AK32*BW27/100</f>
        <v>0</v>
      </c>
      <c r="AL34" s="75"/>
      <c r="AM34" s="75"/>
      <c r="AN34" s="75"/>
      <c r="AO34" s="75"/>
      <c r="AP34" s="75"/>
      <c r="AQ34" s="75"/>
      <c r="AR34" s="75">
        <f>AR32*BW27/100</f>
        <v>0</v>
      </c>
      <c r="AS34" s="75"/>
      <c r="AT34" s="75"/>
      <c r="AU34" s="75"/>
      <c r="AV34" s="75"/>
      <c r="AW34" s="75"/>
      <c r="AX34" s="75"/>
      <c r="AY34" s="75">
        <f>AY32*BW27/100</f>
        <v>0</v>
      </c>
      <c r="AZ34" s="75"/>
      <c r="BA34" s="75"/>
      <c r="BB34" s="75"/>
      <c r="BC34" s="75"/>
      <c r="BD34" s="75"/>
      <c r="BE34" s="75"/>
      <c r="BF34" s="75">
        <f>BF32*BW27/100</f>
        <v>0</v>
      </c>
      <c r="BG34" s="75"/>
      <c r="BH34" s="75"/>
      <c r="BI34" s="75"/>
      <c r="BJ34" s="75"/>
      <c r="BK34" s="75"/>
      <c r="BL34" s="75"/>
      <c r="BM34" s="75">
        <f>BM32*BW27/100</f>
        <v>0</v>
      </c>
      <c r="BN34" s="75"/>
      <c r="BO34" s="75"/>
      <c r="BP34" s="75"/>
      <c r="BQ34" s="75"/>
      <c r="BR34" s="75"/>
      <c r="BS34" s="75"/>
      <c r="BZ34" s="15">
        <f t="shared" si="0"/>
        <v>0</v>
      </c>
    </row>
    <row r="35" spans="1:78" s="76" customFormat="1" x14ac:dyDescent="0.55000000000000004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8"/>
      <c r="BU35" s="78"/>
      <c r="BV35" s="78"/>
      <c r="BW35" s="78"/>
      <c r="BX35" s="78"/>
      <c r="BY35" s="78"/>
      <c r="BZ35" s="79"/>
    </row>
    <row r="36" spans="1:78" s="81" customFormat="1" ht="33" x14ac:dyDescent="0.75">
      <c r="A36" s="80" t="s">
        <v>13</v>
      </c>
      <c r="B36" s="81" t="s">
        <v>244</v>
      </c>
      <c r="C36" s="82"/>
      <c r="D36" s="82"/>
      <c r="E36" s="82"/>
      <c r="F36" s="82"/>
      <c r="G36" s="82"/>
      <c r="H36" s="82"/>
      <c r="J36" s="82"/>
      <c r="K36" s="82"/>
      <c r="L36" s="82"/>
      <c r="M36" s="82"/>
      <c r="N36" s="82"/>
      <c r="O36" s="82"/>
      <c r="Q36" s="82"/>
      <c r="R36" s="82"/>
      <c r="S36" s="82"/>
      <c r="T36" s="82"/>
      <c r="U36" s="82"/>
      <c r="V36" s="82"/>
      <c r="X36" s="82"/>
      <c r="Y36" s="82"/>
      <c r="Z36" s="82"/>
      <c r="AA36" s="82"/>
      <c r="AB36" s="82"/>
      <c r="AC36" s="82"/>
      <c r="AE36" s="82"/>
      <c r="AF36" s="82"/>
      <c r="AG36" s="82"/>
      <c r="AH36" s="82"/>
      <c r="AI36" s="82"/>
      <c r="AJ36" s="82"/>
      <c r="AL36" s="82"/>
      <c r="AM36" s="82"/>
      <c r="AN36" s="82"/>
      <c r="AO36" s="82"/>
      <c r="AP36" s="82"/>
      <c r="AQ36" s="82"/>
      <c r="AS36" s="82"/>
      <c r="AT36" s="82"/>
      <c r="AU36" s="82"/>
      <c r="AV36" s="82"/>
      <c r="AW36" s="82"/>
      <c r="AX36" s="82"/>
      <c r="AZ36" s="82"/>
      <c r="BA36" s="82"/>
      <c r="BB36" s="82"/>
      <c r="BC36" s="82"/>
      <c r="BD36" s="82"/>
      <c r="BE36" s="82"/>
      <c r="BG36" s="82"/>
      <c r="BH36" s="82"/>
      <c r="BI36" s="82"/>
      <c r="BJ36" s="82"/>
      <c r="BK36" s="82"/>
      <c r="BL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s="81" customFormat="1" ht="33" x14ac:dyDescent="0.75">
      <c r="A37" s="80"/>
      <c r="B37" s="81" t="s">
        <v>245</v>
      </c>
      <c r="C37" s="82"/>
      <c r="D37" s="82"/>
      <c r="E37" s="82"/>
      <c r="F37" s="82"/>
      <c r="G37" s="82"/>
      <c r="H37" s="82"/>
      <c r="J37" s="82"/>
      <c r="K37" s="82"/>
      <c r="L37" s="82"/>
      <c r="M37" s="82"/>
      <c r="N37" s="82"/>
      <c r="O37" s="82"/>
      <c r="Q37" s="82"/>
      <c r="R37" s="82"/>
      <c r="S37" s="82"/>
      <c r="T37" s="82"/>
      <c r="U37" s="82"/>
      <c r="V37" s="82"/>
      <c r="X37" s="82"/>
      <c r="Y37" s="82"/>
      <c r="Z37" s="82"/>
      <c r="AA37" s="82"/>
      <c r="AB37" s="82"/>
      <c r="AC37" s="82"/>
      <c r="AE37" s="82"/>
      <c r="AF37" s="82"/>
      <c r="AG37" s="82"/>
      <c r="AH37" s="82"/>
      <c r="AI37" s="82"/>
      <c r="AJ37" s="82"/>
      <c r="AL37" s="82"/>
      <c r="AM37" s="82"/>
      <c r="AN37" s="82"/>
      <c r="AO37" s="82"/>
      <c r="AP37" s="82"/>
      <c r="AQ37" s="82"/>
      <c r="AS37" s="82"/>
      <c r="AT37" s="82"/>
      <c r="AU37" s="82"/>
      <c r="AV37" s="82"/>
      <c r="AW37" s="82"/>
      <c r="AX37" s="82"/>
      <c r="AZ37" s="82"/>
      <c r="BA37" s="82"/>
      <c r="BB37" s="82"/>
      <c r="BC37" s="82"/>
      <c r="BD37" s="82"/>
      <c r="BE37" s="82"/>
      <c r="BG37" s="82"/>
      <c r="BH37" s="82"/>
      <c r="BI37" s="82"/>
      <c r="BJ37" s="82"/>
      <c r="BK37" s="82"/>
      <c r="BL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s="81" customFormat="1" ht="33" x14ac:dyDescent="0.75">
      <c r="A38" s="80"/>
      <c r="B38" s="81" t="s">
        <v>253</v>
      </c>
      <c r="C38" s="82"/>
      <c r="D38" s="82"/>
      <c r="E38" s="82"/>
      <c r="F38" s="82"/>
      <c r="G38" s="82"/>
      <c r="H38" s="82"/>
      <c r="J38" s="82"/>
      <c r="K38" s="82"/>
      <c r="L38" s="82"/>
      <c r="M38" s="82"/>
      <c r="N38" s="82"/>
      <c r="O38" s="82"/>
      <c r="Q38" s="82"/>
      <c r="R38" s="82"/>
      <c r="S38" s="82"/>
      <c r="T38" s="82"/>
      <c r="U38" s="82"/>
      <c r="V38" s="82"/>
      <c r="X38" s="82"/>
      <c r="Y38" s="82"/>
      <c r="Z38" s="82"/>
      <c r="AA38" s="82"/>
      <c r="AB38" s="82"/>
      <c r="AC38" s="82"/>
      <c r="AE38" s="82"/>
      <c r="AF38" s="82"/>
      <c r="AG38" s="82"/>
      <c r="AH38" s="82"/>
      <c r="AI38" s="82"/>
      <c r="AJ38" s="82"/>
      <c r="AL38" s="82"/>
      <c r="AM38" s="82"/>
      <c r="AN38" s="82"/>
      <c r="AO38" s="82"/>
      <c r="AP38" s="82"/>
      <c r="AQ38" s="82"/>
      <c r="AS38" s="82"/>
      <c r="AT38" s="82"/>
      <c r="AU38" s="82"/>
      <c r="AV38" s="82"/>
      <c r="AW38" s="82"/>
      <c r="AX38" s="82"/>
      <c r="AZ38" s="82"/>
      <c r="BA38" s="82"/>
      <c r="BB38" s="82"/>
      <c r="BC38" s="82"/>
      <c r="BD38" s="82"/>
      <c r="BE38" s="82"/>
      <c r="BG38" s="82"/>
      <c r="BH38" s="82"/>
      <c r="BI38" s="82"/>
      <c r="BJ38" s="82"/>
      <c r="BK38" s="82"/>
      <c r="BL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s="81" customFormat="1" ht="33" x14ac:dyDescent="0.75">
      <c r="B39" s="84" t="s">
        <v>254</v>
      </c>
      <c r="C39" s="82"/>
      <c r="D39" s="82"/>
      <c r="E39" s="82"/>
      <c r="F39" s="82"/>
      <c r="G39" s="82"/>
      <c r="H39" s="82"/>
      <c r="J39" s="82"/>
      <c r="K39" s="82"/>
      <c r="L39" s="82"/>
      <c r="M39" s="82"/>
      <c r="N39" s="82"/>
      <c r="O39" s="82"/>
      <c r="Q39" s="82"/>
      <c r="R39" s="82"/>
      <c r="S39" s="82"/>
      <c r="T39" s="82"/>
      <c r="U39" s="82"/>
      <c r="V39" s="82"/>
      <c r="X39" s="82"/>
      <c r="Y39" s="82"/>
      <c r="Z39" s="82"/>
      <c r="AA39" s="82"/>
      <c r="AB39" s="82"/>
      <c r="AC39" s="82"/>
      <c r="AE39" s="82"/>
      <c r="AF39" s="82"/>
      <c r="AG39" s="82"/>
      <c r="AH39" s="82"/>
      <c r="AI39" s="82"/>
      <c r="AJ39" s="82"/>
      <c r="AL39" s="82"/>
      <c r="AM39" s="82"/>
      <c r="AN39" s="82"/>
      <c r="AO39" s="82"/>
      <c r="AP39" s="82"/>
      <c r="AQ39" s="82"/>
      <c r="AS39" s="82"/>
      <c r="AT39" s="82"/>
      <c r="AU39" s="82"/>
      <c r="AV39" s="82"/>
      <c r="AW39" s="82"/>
      <c r="AX39" s="82"/>
      <c r="AZ39" s="82"/>
      <c r="BA39" s="82"/>
      <c r="BB39" s="82"/>
      <c r="BC39" s="82"/>
      <c r="BD39" s="82"/>
      <c r="BE39" s="82"/>
      <c r="BG39" s="82"/>
      <c r="BH39" s="82"/>
      <c r="BI39" s="82"/>
      <c r="BJ39" s="82"/>
      <c r="BK39" s="82"/>
      <c r="BL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s="81" customFormat="1" ht="33" x14ac:dyDescent="0.75">
      <c r="B40" s="81" t="s">
        <v>255</v>
      </c>
      <c r="C40" s="82"/>
      <c r="D40" s="82"/>
      <c r="E40" s="82"/>
      <c r="F40" s="82"/>
      <c r="G40" s="82"/>
      <c r="H40" s="82"/>
      <c r="J40" s="82"/>
      <c r="K40" s="82"/>
      <c r="L40" s="82"/>
      <c r="M40" s="82"/>
      <c r="N40" s="82"/>
      <c r="O40" s="82"/>
      <c r="Q40" s="82"/>
      <c r="R40" s="82"/>
      <c r="S40" s="82"/>
      <c r="T40" s="82"/>
      <c r="U40" s="82"/>
      <c r="V40" s="82"/>
      <c r="X40" s="82"/>
      <c r="Y40" s="82"/>
      <c r="Z40" s="82"/>
      <c r="AA40" s="82"/>
      <c r="AB40" s="82"/>
      <c r="AC40" s="82"/>
      <c r="AE40" s="82"/>
      <c r="AF40" s="82"/>
      <c r="AG40" s="82"/>
      <c r="AH40" s="82"/>
      <c r="AI40" s="82"/>
      <c r="AJ40" s="82"/>
      <c r="AL40" s="82"/>
      <c r="AM40" s="82"/>
      <c r="AN40" s="82"/>
      <c r="AO40" s="82"/>
      <c r="AP40" s="82"/>
      <c r="AQ40" s="82"/>
      <c r="AS40" s="82"/>
      <c r="AT40" s="82"/>
      <c r="AU40" s="82"/>
      <c r="AV40" s="82"/>
      <c r="AW40" s="82"/>
      <c r="AX40" s="82"/>
      <c r="AZ40" s="82"/>
      <c r="BA40" s="82"/>
      <c r="BB40" s="82"/>
      <c r="BC40" s="82"/>
      <c r="BD40" s="82"/>
      <c r="BE40" s="82"/>
      <c r="BG40" s="82"/>
      <c r="BH40" s="82"/>
      <c r="BI40" s="82"/>
      <c r="BJ40" s="82"/>
      <c r="BK40" s="82"/>
      <c r="BL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s="81" customFormat="1" ht="33" x14ac:dyDescent="0.75">
      <c r="B41" s="81" t="s">
        <v>243</v>
      </c>
      <c r="C41" s="82"/>
      <c r="D41" s="82"/>
      <c r="E41" s="82"/>
      <c r="F41" s="82"/>
      <c r="G41" s="82"/>
      <c r="H41" s="82"/>
      <c r="J41" s="82"/>
      <c r="K41" s="82"/>
      <c r="L41" s="82"/>
      <c r="M41" s="82"/>
      <c r="N41" s="82"/>
      <c r="O41" s="82"/>
      <c r="Q41" s="82"/>
      <c r="R41" s="82"/>
      <c r="S41" s="82"/>
      <c r="T41" s="82"/>
      <c r="U41" s="82"/>
      <c r="V41" s="82"/>
      <c r="X41" s="82"/>
      <c r="Y41" s="82"/>
      <c r="Z41" s="82"/>
      <c r="AA41" s="82"/>
      <c r="AB41" s="82"/>
      <c r="AC41" s="82"/>
      <c r="AE41" s="82"/>
      <c r="AF41" s="82"/>
      <c r="AG41" s="82"/>
      <c r="AH41" s="82"/>
      <c r="AI41" s="82"/>
      <c r="AJ41" s="82"/>
      <c r="AL41" s="82"/>
      <c r="AM41" s="82"/>
      <c r="AN41" s="82"/>
      <c r="AO41" s="82"/>
      <c r="AP41" s="82"/>
      <c r="AQ41" s="82"/>
      <c r="AS41" s="82"/>
      <c r="AT41" s="82"/>
      <c r="AU41" s="82"/>
      <c r="AV41" s="82"/>
      <c r="AW41" s="82"/>
      <c r="AX41" s="82"/>
      <c r="AZ41" s="82"/>
      <c r="BA41" s="82"/>
      <c r="BB41" s="82"/>
      <c r="BC41" s="82"/>
      <c r="BD41" s="82"/>
      <c r="BE41" s="82"/>
      <c r="BG41" s="82"/>
      <c r="BH41" s="82"/>
      <c r="BI41" s="82"/>
      <c r="BJ41" s="82"/>
      <c r="BK41" s="82"/>
      <c r="BL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s="81" customFormat="1" ht="33" x14ac:dyDescent="0.75">
      <c r="B42" s="81" t="s">
        <v>256</v>
      </c>
      <c r="C42" s="82"/>
      <c r="D42" s="82"/>
      <c r="E42" s="82"/>
      <c r="F42" s="82"/>
      <c r="G42" s="82"/>
      <c r="H42" s="82"/>
      <c r="J42" s="82"/>
      <c r="K42" s="82"/>
      <c r="L42" s="82"/>
      <c r="M42" s="82"/>
      <c r="N42" s="82"/>
      <c r="O42" s="82"/>
      <c r="Q42" s="82"/>
      <c r="R42" s="82"/>
      <c r="S42" s="82"/>
      <c r="T42" s="82"/>
      <c r="U42" s="82"/>
      <c r="V42" s="82"/>
      <c r="X42" s="82"/>
      <c r="Y42" s="82"/>
      <c r="Z42" s="82"/>
      <c r="AA42" s="82"/>
      <c r="AB42" s="82"/>
      <c r="AC42" s="82"/>
      <c r="AE42" s="82"/>
      <c r="AF42" s="82"/>
      <c r="AG42" s="82"/>
      <c r="AH42" s="82"/>
      <c r="AI42" s="82"/>
      <c r="AJ42" s="82"/>
      <c r="AL42" s="82"/>
      <c r="AM42" s="82"/>
      <c r="AN42" s="82"/>
      <c r="AO42" s="82"/>
      <c r="AP42" s="82"/>
      <c r="AQ42" s="82"/>
      <c r="AS42" s="82"/>
      <c r="AT42" s="82"/>
      <c r="AU42" s="82"/>
      <c r="AV42" s="82"/>
      <c r="AW42" s="82"/>
      <c r="AX42" s="82"/>
      <c r="AZ42" s="82"/>
      <c r="BA42" s="82"/>
      <c r="BB42" s="82"/>
      <c r="BC42" s="82"/>
      <c r="BD42" s="82"/>
      <c r="BE42" s="82"/>
      <c r="BG42" s="82"/>
      <c r="BH42" s="82"/>
      <c r="BI42" s="82"/>
      <c r="BJ42" s="82"/>
      <c r="BK42" s="82"/>
      <c r="BL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s="81" customFormat="1" ht="33" x14ac:dyDescent="0.75">
      <c r="B43" s="81" t="s">
        <v>242</v>
      </c>
      <c r="C43" s="82"/>
      <c r="D43" s="82"/>
      <c r="E43" s="82"/>
      <c r="F43" s="82"/>
      <c r="G43" s="82"/>
      <c r="H43" s="82"/>
      <c r="J43" s="82"/>
      <c r="K43" s="82"/>
      <c r="L43" s="82"/>
      <c r="M43" s="82"/>
      <c r="N43" s="82"/>
      <c r="O43" s="82"/>
      <c r="Q43" s="82"/>
      <c r="R43" s="82"/>
      <c r="S43" s="82"/>
      <c r="T43" s="82"/>
      <c r="U43" s="82"/>
      <c r="V43" s="82"/>
      <c r="X43" s="82"/>
      <c r="Y43" s="82"/>
      <c r="Z43" s="82"/>
      <c r="AA43" s="82"/>
      <c r="AB43" s="82"/>
      <c r="AC43" s="82"/>
      <c r="AE43" s="82"/>
      <c r="AF43" s="82"/>
      <c r="AG43" s="82"/>
      <c r="AH43" s="82"/>
      <c r="AI43" s="82"/>
      <c r="AJ43" s="82"/>
      <c r="AL43" s="82"/>
      <c r="AM43" s="82"/>
      <c r="AN43" s="82"/>
      <c r="AO43" s="82"/>
      <c r="AP43" s="82"/>
      <c r="AQ43" s="82"/>
      <c r="AS43" s="82"/>
      <c r="AT43" s="82"/>
      <c r="AU43" s="82"/>
      <c r="AV43" s="82"/>
      <c r="AW43" s="82"/>
      <c r="AX43" s="82"/>
      <c r="AZ43" s="82"/>
      <c r="BA43" s="82"/>
      <c r="BB43" s="82"/>
      <c r="BC43" s="82"/>
      <c r="BD43" s="82"/>
      <c r="BE43" s="82"/>
      <c r="BG43" s="82"/>
      <c r="BH43" s="82"/>
      <c r="BI43" s="82"/>
      <c r="BJ43" s="82"/>
      <c r="BK43" s="82"/>
      <c r="BL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33" x14ac:dyDescent="0.75">
      <c r="B44" s="81" t="s">
        <v>257</v>
      </c>
    </row>
  </sheetData>
  <mergeCells count="80">
    <mergeCell ref="A1:BY1"/>
    <mergeCell ref="B4:AJ4"/>
    <mergeCell ref="AK4:BE4"/>
    <mergeCell ref="BF4:BS4"/>
    <mergeCell ref="B5:H5"/>
    <mergeCell ref="I5:O5"/>
    <mergeCell ref="W5:AC5"/>
    <mergeCell ref="AD5:AJ5"/>
    <mergeCell ref="AK5:AQ5"/>
    <mergeCell ref="AR5:AX5"/>
    <mergeCell ref="AY5:BE5"/>
    <mergeCell ref="BF5:BL5"/>
    <mergeCell ref="BM5:BS5"/>
    <mergeCell ref="P5:V5"/>
    <mergeCell ref="A2:BY2"/>
    <mergeCell ref="AR29:AX29"/>
    <mergeCell ref="AY29:BE29"/>
    <mergeCell ref="BF29:BL29"/>
    <mergeCell ref="BM29:BS29"/>
    <mergeCell ref="B30:H30"/>
    <mergeCell ref="I30:O30"/>
    <mergeCell ref="W30:AC30"/>
    <mergeCell ref="AD30:AJ30"/>
    <mergeCell ref="AK30:AQ30"/>
    <mergeCell ref="P30:V30"/>
    <mergeCell ref="B29:H29"/>
    <mergeCell ref="I29:O29"/>
    <mergeCell ref="W29:AC29"/>
    <mergeCell ref="AD29:AJ29"/>
    <mergeCell ref="AK29:AQ29"/>
    <mergeCell ref="P29:V29"/>
    <mergeCell ref="AR30:AX30"/>
    <mergeCell ref="AY30:BE30"/>
    <mergeCell ref="BF30:BL30"/>
    <mergeCell ref="BM30:BS30"/>
    <mergeCell ref="BT30:BY30"/>
    <mergeCell ref="AK31:AQ31"/>
    <mergeCell ref="AR31:AX31"/>
    <mergeCell ref="AY31:BE31"/>
    <mergeCell ref="BF31:BL31"/>
    <mergeCell ref="B31:V31"/>
    <mergeCell ref="AD31:AJ31"/>
    <mergeCell ref="W31:AC31"/>
    <mergeCell ref="AK32:AQ32"/>
    <mergeCell ref="AR32:AX32"/>
    <mergeCell ref="AY32:BE32"/>
    <mergeCell ref="BF32:BL32"/>
    <mergeCell ref="B32:V32"/>
    <mergeCell ref="W32:AC32"/>
    <mergeCell ref="AD32:AJ32"/>
    <mergeCell ref="BW27:BY27"/>
    <mergeCell ref="BT27:BV27"/>
    <mergeCell ref="BT32:BY32"/>
    <mergeCell ref="BM31:BS31"/>
    <mergeCell ref="BT31:BY31"/>
    <mergeCell ref="BM32:BS32"/>
    <mergeCell ref="B35:V35"/>
    <mergeCell ref="B33:V33"/>
    <mergeCell ref="B34:V34"/>
    <mergeCell ref="W35:AC35"/>
    <mergeCell ref="W34:AC34"/>
    <mergeCell ref="W33:AC33"/>
    <mergeCell ref="AD35:AJ35"/>
    <mergeCell ref="AD34:AJ34"/>
    <mergeCell ref="AD33:AJ33"/>
    <mergeCell ref="AK35:AQ35"/>
    <mergeCell ref="AK34:AQ34"/>
    <mergeCell ref="AK33:AQ33"/>
    <mergeCell ref="AR35:AX35"/>
    <mergeCell ref="AR34:AX34"/>
    <mergeCell ref="AR33:AX33"/>
    <mergeCell ref="AY35:BE35"/>
    <mergeCell ref="AY34:BE34"/>
    <mergeCell ref="AY33:BE33"/>
    <mergeCell ref="BF35:BL35"/>
    <mergeCell ref="BF34:BL34"/>
    <mergeCell ref="BF33:BL33"/>
    <mergeCell ref="BM35:BS35"/>
    <mergeCell ref="BM34:BS34"/>
    <mergeCell ref="BM33:BS33"/>
  </mergeCells>
  <printOptions horizontalCentered="1" verticalCentered="1"/>
  <pageMargins left="0.39370078740157499" right="0.196850393700787" top="0.78740157480314998" bottom="0.47" header="0.511811023622047" footer="0.31"/>
  <pageSetup paperSize="9" scale="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46"/>
  <sheetViews>
    <sheetView view="pageBreakPreview" zoomScale="80" zoomScaleNormal="90" zoomScaleSheetLayoutView="80" zoomScalePageLayoutView="70" workbookViewId="0">
      <selection activeCell="AA22" sqref="AA22"/>
    </sheetView>
  </sheetViews>
  <sheetFormatPr defaultColWidth="9.140625" defaultRowHeight="24" x14ac:dyDescent="0.55000000000000004"/>
  <cols>
    <col min="1" max="1" width="15.7109375" style="5" customWidth="1"/>
    <col min="2" max="2" width="30.42578125" style="5" customWidth="1"/>
    <col min="3" max="3" width="3.42578125" style="35" bestFit="1" customWidth="1"/>
    <col min="4" max="4" width="1.7109375" style="35" bestFit="1" customWidth="1"/>
    <col min="5" max="5" width="3.42578125" style="35" bestFit="1" customWidth="1"/>
    <col min="6" max="6" width="2.42578125" style="35" bestFit="1" customWidth="1"/>
    <col min="7" max="7" width="3.42578125" style="35" bestFit="1" customWidth="1"/>
    <col min="8" max="8" width="1.7109375" style="35" bestFit="1" customWidth="1"/>
    <col min="9" max="9" width="30" style="5" bestFit="1" customWidth="1"/>
    <col min="10" max="10" width="3.42578125" style="35" bestFit="1" customWidth="1"/>
    <col min="11" max="11" width="1.7109375" style="35" bestFit="1" customWidth="1"/>
    <col min="12" max="12" width="3.42578125" style="35" bestFit="1" customWidth="1"/>
    <col min="13" max="13" width="2.42578125" style="35" bestFit="1" customWidth="1"/>
    <col min="14" max="14" width="3.42578125" style="35" bestFit="1" customWidth="1"/>
    <col min="15" max="15" width="1.7109375" style="35" bestFit="1" customWidth="1"/>
    <col min="16" max="16" width="18.42578125" style="5" bestFit="1" customWidth="1"/>
    <col min="17" max="17" width="3.42578125" style="35" bestFit="1" customWidth="1"/>
    <col min="18" max="18" width="1.7109375" style="35" bestFit="1" customWidth="1"/>
    <col min="19" max="19" width="3.42578125" style="35" bestFit="1" customWidth="1"/>
    <col min="20" max="20" width="2.42578125" style="35" bestFit="1" customWidth="1"/>
    <col min="21" max="21" width="3.42578125" style="35" bestFit="1" customWidth="1"/>
    <col min="22" max="22" width="1.7109375" style="35" customWidth="1"/>
    <col min="23" max="23" width="14.28515625" style="5" bestFit="1" customWidth="1"/>
    <col min="24" max="24" width="3.42578125" style="35" bestFit="1" customWidth="1"/>
    <col min="25" max="25" width="1.7109375" style="35" bestFit="1" customWidth="1"/>
    <col min="26" max="26" width="2.28515625" style="35" bestFit="1" customWidth="1"/>
    <col min="27" max="27" width="2.42578125" style="35" bestFit="1" customWidth="1"/>
    <col min="28" max="28" width="4.5703125" style="35" bestFit="1" customWidth="1"/>
    <col min="29" max="29" width="1.7109375" style="35" bestFit="1" customWidth="1"/>
    <col min="30" max="30" width="8.7109375" style="5" bestFit="1" customWidth="1"/>
    <col min="31" max="31" width="3.42578125" style="35" bestFit="1" customWidth="1"/>
    <col min="32" max="32" width="1.7109375" style="35" bestFit="1" customWidth="1"/>
    <col min="33" max="33" width="2.28515625" style="35" bestFit="1" customWidth="1"/>
    <col min="34" max="34" width="2.42578125" style="35" bestFit="1" customWidth="1"/>
    <col min="35" max="35" width="4.5703125" style="35" bestFit="1" customWidth="1"/>
    <col min="36" max="36" width="1.7109375" style="35" bestFit="1" customWidth="1"/>
    <col min="37" max="37" width="8.42578125" style="5" bestFit="1" customWidth="1"/>
    <col min="38" max="38" width="3.42578125" style="35" bestFit="1" customWidth="1"/>
    <col min="39" max="39" width="1.7109375" style="35" bestFit="1" customWidth="1"/>
    <col min="40" max="40" width="3.42578125" style="35" bestFit="1" customWidth="1"/>
    <col min="41" max="41" width="2.42578125" style="35" bestFit="1" customWidth="1"/>
    <col min="42" max="42" width="3.42578125" style="35" bestFit="1" customWidth="1"/>
    <col min="43" max="43" width="1.7109375" style="35" bestFit="1" customWidth="1"/>
    <col min="44" max="44" width="8.140625" style="5" customWidth="1"/>
    <col min="45" max="45" width="2.28515625" style="35" bestFit="1" customWidth="1"/>
    <col min="46" max="46" width="1.7109375" style="35" bestFit="1" customWidth="1"/>
    <col min="47" max="47" width="2.28515625" style="35" bestFit="1" customWidth="1"/>
    <col min="48" max="48" width="2.42578125" style="35" bestFit="1" customWidth="1"/>
    <col min="49" max="49" width="2.28515625" style="35" bestFit="1" customWidth="1"/>
    <col min="50" max="50" width="1.7109375" style="35" bestFit="1" customWidth="1"/>
    <col min="51" max="51" width="8.140625" style="5" customWidth="1"/>
    <col min="52" max="52" width="2.28515625" style="35" bestFit="1" customWidth="1"/>
    <col min="53" max="53" width="1.7109375" style="35" bestFit="1" customWidth="1"/>
    <col min="54" max="54" width="2.28515625" style="35" bestFit="1" customWidth="1"/>
    <col min="55" max="55" width="2.42578125" style="35" bestFit="1" customWidth="1"/>
    <col min="56" max="56" width="2.28515625" style="35" bestFit="1" customWidth="1"/>
    <col min="57" max="57" width="1.7109375" style="35" bestFit="1" customWidth="1"/>
    <col min="58" max="58" width="11.5703125" style="5" customWidth="1"/>
    <col min="59" max="59" width="3.42578125" style="35" bestFit="1" customWidth="1"/>
    <col min="60" max="60" width="1.7109375" style="35" bestFit="1" customWidth="1"/>
    <col min="61" max="61" width="3.42578125" style="35" bestFit="1" customWidth="1"/>
    <col min="62" max="62" width="2.42578125" style="35" bestFit="1" customWidth="1"/>
    <col min="63" max="63" width="3.42578125" style="35" bestFit="1" customWidth="1"/>
    <col min="64" max="64" width="1.7109375" style="35" bestFit="1" customWidth="1"/>
    <col min="65" max="65" width="9.85546875" style="5" customWidth="1"/>
    <col min="66" max="66" width="2.28515625" style="35" bestFit="1" customWidth="1"/>
    <col min="67" max="67" width="1.7109375" style="35" bestFit="1" customWidth="1"/>
    <col min="68" max="68" width="2.28515625" style="35" bestFit="1" customWidth="1"/>
    <col min="69" max="69" width="2.42578125" style="35" bestFit="1" customWidth="1"/>
    <col min="70" max="70" width="2.28515625" style="35" bestFit="1" customWidth="1"/>
    <col min="71" max="71" width="1.7109375" style="35" bestFit="1" customWidth="1"/>
    <col min="72" max="72" width="6.42578125" style="35" bestFit="1" customWidth="1"/>
    <col min="73" max="73" width="1.7109375" style="35" bestFit="1" customWidth="1"/>
    <col min="74" max="74" width="6.42578125" style="35" bestFit="1" customWidth="1"/>
    <col min="75" max="75" width="5" style="35" customWidth="1"/>
    <col min="76" max="76" width="5.5703125" style="35" customWidth="1"/>
    <col min="77" max="77" width="1.7109375" style="35" customWidth="1"/>
    <col min="78" max="78" width="15.5703125" style="5" customWidth="1"/>
    <col min="79" max="16384" width="9.140625" style="5"/>
  </cols>
  <sheetData>
    <row r="1" spans="1:77" s="3" customFormat="1" ht="39" x14ac:dyDescent="0.85">
      <c r="A1" s="4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</row>
    <row r="2" spans="1:77" s="3" customFormat="1" ht="39" x14ac:dyDescent="0.85">
      <c r="A2" s="4" t="s">
        <v>132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4" spans="1:77" ht="23.1" customHeight="1" x14ac:dyDescent="0.55000000000000004">
      <c r="B4" s="6" t="s">
        <v>236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8" t="s">
        <v>7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11" t="s">
        <v>6</v>
      </c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4"/>
      <c r="BU4" s="14"/>
      <c r="BV4" s="14"/>
      <c r="BW4" s="14"/>
      <c r="BX4" s="14"/>
      <c r="BY4" s="14"/>
    </row>
    <row r="5" spans="1:77" ht="23.1" customHeight="1" x14ac:dyDescent="0.55000000000000004">
      <c r="B5" s="16" t="s">
        <v>8</v>
      </c>
      <c r="C5" s="16"/>
      <c r="D5" s="16"/>
      <c r="E5" s="16"/>
      <c r="F5" s="16"/>
      <c r="G5" s="16"/>
      <c r="H5" s="16"/>
      <c r="I5" s="16" t="s">
        <v>8</v>
      </c>
      <c r="J5" s="16"/>
      <c r="K5" s="16"/>
      <c r="L5" s="16"/>
      <c r="M5" s="16"/>
      <c r="N5" s="16"/>
      <c r="O5" s="16"/>
      <c r="P5" s="16" t="s">
        <v>8</v>
      </c>
      <c r="Q5" s="16"/>
      <c r="R5" s="16"/>
      <c r="S5" s="16"/>
      <c r="T5" s="16"/>
      <c r="U5" s="16"/>
      <c r="V5" s="16"/>
      <c r="W5" s="17" t="s">
        <v>131</v>
      </c>
      <c r="X5" s="17"/>
      <c r="Y5" s="17"/>
      <c r="Z5" s="17"/>
      <c r="AA5" s="17"/>
      <c r="AB5" s="17"/>
      <c r="AC5" s="17"/>
      <c r="AD5" s="16" t="s">
        <v>63</v>
      </c>
      <c r="AE5" s="16"/>
      <c r="AF5" s="16"/>
      <c r="AG5" s="16"/>
      <c r="AH5" s="16"/>
      <c r="AI5" s="16"/>
      <c r="AJ5" s="16"/>
      <c r="AK5" s="18" t="s">
        <v>76</v>
      </c>
      <c r="AL5" s="18"/>
      <c r="AM5" s="18"/>
      <c r="AN5" s="18"/>
      <c r="AO5" s="18"/>
      <c r="AP5" s="18"/>
      <c r="AQ5" s="18"/>
      <c r="AR5" s="18" t="s">
        <v>16</v>
      </c>
      <c r="AS5" s="18"/>
      <c r="AT5" s="18"/>
      <c r="AU5" s="18"/>
      <c r="AV5" s="18"/>
      <c r="AW5" s="18"/>
      <c r="AX5" s="18"/>
      <c r="AY5" s="18" t="s">
        <v>16</v>
      </c>
      <c r="AZ5" s="18"/>
      <c r="BA5" s="18"/>
      <c r="BB5" s="18"/>
      <c r="BC5" s="18"/>
      <c r="BD5" s="18"/>
      <c r="BE5" s="18"/>
      <c r="BF5" s="85" t="s">
        <v>14</v>
      </c>
      <c r="BG5" s="85"/>
      <c r="BH5" s="85"/>
      <c r="BI5" s="85"/>
      <c r="BJ5" s="85"/>
      <c r="BK5" s="85"/>
      <c r="BL5" s="85"/>
      <c r="BM5" s="86" t="s">
        <v>15</v>
      </c>
      <c r="BN5" s="87"/>
      <c r="BO5" s="87"/>
      <c r="BP5" s="87"/>
      <c r="BQ5" s="87"/>
      <c r="BR5" s="87"/>
      <c r="BS5" s="88"/>
      <c r="BT5" s="23"/>
      <c r="BU5" s="23"/>
      <c r="BV5" s="23"/>
      <c r="BW5" s="23"/>
      <c r="BX5" s="23"/>
      <c r="BY5" s="23"/>
    </row>
    <row r="6" spans="1:77" ht="23.1" customHeight="1" x14ac:dyDescent="0.55000000000000004">
      <c r="B6" s="28" t="s">
        <v>133</v>
      </c>
      <c r="C6" s="29">
        <v>2</v>
      </c>
      <c r="D6" s="29" t="s">
        <v>9</v>
      </c>
      <c r="E6" s="29">
        <v>1</v>
      </c>
      <c r="F6" s="29" t="s">
        <v>10</v>
      </c>
      <c r="G6" s="29">
        <v>2</v>
      </c>
      <c r="H6" s="30" t="s">
        <v>11</v>
      </c>
      <c r="I6" s="28" t="s">
        <v>155</v>
      </c>
      <c r="J6" s="33">
        <v>2</v>
      </c>
      <c r="K6" s="29" t="s">
        <v>9</v>
      </c>
      <c r="L6" s="29">
        <v>2</v>
      </c>
      <c r="M6" s="29" t="s">
        <v>10</v>
      </c>
      <c r="N6" s="29">
        <v>0</v>
      </c>
      <c r="O6" s="30" t="s">
        <v>11</v>
      </c>
      <c r="P6" s="28" t="s">
        <v>175</v>
      </c>
      <c r="Q6" s="29">
        <v>2</v>
      </c>
      <c r="R6" s="29" t="s">
        <v>9</v>
      </c>
      <c r="S6" s="29">
        <v>2</v>
      </c>
      <c r="T6" s="29" t="s">
        <v>10</v>
      </c>
      <c r="U6" s="29">
        <v>0</v>
      </c>
      <c r="V6" s="30" t="s">
        <v>11</v>
      </c>
      <c r="W6" s="31" t="s">
        <v>166</v>
      </c>
      <c r="X6" s="29">
        <v>2</v>
      </c>
      <c r="Y6" s="29" t="s">
        <v>9</v>
      </c>
      <c r="Z6" s="29">
        <v>2</v>
      </c>
      <c r="AA6" s="29" t="s">
        <v>10</v>
      </c>
      <c r="AB6" s="29">
        <v>0</v>
      </c>
      <c r="AC6" s="30" t="s">
        <v>11</v>
      </c>
      <c r="AD6" s="28" t="s">
        <v>182</v>
      </c>
      <c r="AE6" s="29">
        <v>6</v>
      </c>
      <c r="AF6" s="29" t="s">
        <v>9</v>
      </c>
      <c r="AG6" s="29">
        <v>0</v>
      </c>
      <c r="AH6" s="29" t="s">
        <v>10</v>
      </c>
      <c r="AI6" s="29">
        <v>18</v>
      </c>
      <c r="AJ6" s="30" t="s">
        <v>11</v>
      </c>
      <c r="AK6" s="28" t="s">
        <v>183</v>
      </c>
      <c r="AL6" s="29">
        <v>3</v>
      </c>
      <c r="AM6" s="29" t="s">
        <v>9</v>
      </c>
      <c r="AN6" s="29">
        <v>3</v>
      </c>
      <c r="AO6" s="29" t="s">
        <v>10</v>
      </c>
      <c r="AP6" s="29">
        <v>0</v>
      </c>
      <c r="AQ6" s="30" t="s">
        <v>11</v>
      </c>
      <c r="AR6" s="89"/>
      <c r="AS6" s="90"/>
      <c r="AT6" s="90"/>
      <c r="AU6" s="90"/>
      <c r="AV6" s="90"/>
      <c r="AW6" s="90"/>
      <c r="AX6" s="91"/>
      <c r="AY6" s="89"/>
      <c r="AZ6" s="92"/>
      <c r="BA6" s="92"/>
      <c r="BB6" s="92"/>
      <c r="BC6" s="92"/>
      <c r="BD6" s="92"/>
      <c r="BE6" s="93"/>
      <c r="BF6" s="28" t="s">
        <v>20</v>
      </c>
      <c r="BG6" s="29">
        <v>3</v>
      </c>
      <c r="BH6" s="29" t="s">
        <v>9</v>
      </c>
      <c r="BI6" s="29">
        <v>2</v>
      </c>
      <c r="BJ6" s="29" t="s">
        <v>10</v>
      </c>
      <c r="BK6" s="29">
        <v>2</v>
      </c>
      <c r="BL6" s="30" t="s">
        <v>11</v>
      </c>
      <c r="BM6" s="94" t="s">
        <v>19</v>
      </c>
      <c r="BN6" s="29">
        <v>3</v>
      </c>
      <c r="BO6" s="29" t="s">
        <v>9</v>
      </c>
      <c r="BP6" s="29">
        <v>2</v>
      </c>
      <c r="BQ6" s="29" t="s">
        <v>10</v>
      </c>
      <c r="BR6" s="29">
        <v>2</v>
      </c>
      <c r="BS6" s="30" t="s">
        <v>11</v>
      </c>
      <c r="BT6" s="23"/>
      <c r="BU6" s="23"/>
      <c r="BV6" s="23"/>
      <c r="BW6" s="23"/>
      <c r="BX6" s="23"/>
      <c r="BY6" s="23"/>
    </row>
    <row r="7" spans="1:77" ht="23.1" customHeight="1" x14ac:dyDescent="0.55000000000000004">
      <c r="B7" s="28" t="s">
        <v>134</v>
      </c>
      <c r="C7" s="29">
        <v>1</v>
      </c>
      <c r="D7" s="29" t="s">
        <v>9</v>
      </c>
      <c r="E7" s="29">
        <v>1</v>
      </c>
      <c r="F7" s="29" t="s">
        <v>10</v>
      </c>
      <c r="G7" s="29">
        <v>0</v>
      </c>
      <c r="H7" s="30" t="s">
        <v>11</v>
      </c>
      <c r="I7" s="28" t="s">
        <v>156</v>
      </c>
      <c r="J7" s="33">
        <v>1</v>
      </c>
      <c r="K7" s="29" t="s">
        <v>9</v>
      </c>
      <c r="L7" s="29">
        <v>0</v>
      </c>
      <c r="M7" s="29" t="s">
        <v>10</v>
      </c>
      <c r="N7" s="29">
        <v>2</v>
      </c>
      <c r="O7" s="30" t="s">
        <v>11</v>
      </c>
      <c r="P7" s="28" t="s">
        <v>176</v>
      </c>
      <c r="Q7" s="29">
        <v>2</v>
      </c>
      <c r="R7" s="29" t="s">
        <v>9</v>
      </c>
      <c r="S7" s="29">
        <v>1</v>
      </c>
      <c r="T7" s="29" t="s">
        <v>10</v>
      </c>
      <c r="U7" s="29">
        <v>2</v>
      </c>
      <c r="V7" s="30" t="s">
        <v>11</v>
      </c>
      <c r="W7" s="31" t="s">
        <v>174</v>
      </c>
      <c r="X7" s="33">
        <v>2</v>
      </c>
      <c r="Y7" s="29" t="s">
        <v>9</v>
      </c>
      <c r="Z7" s="29">
        <v>2</v>
      </c>
      <c r="AA7" s="29" t="s">
        <v>10</v>
      </c>
      <c r="AB7" s="29">
        <v>0</v>
      </c>
      <c r="AC7" s="30" t="s">
        <v>11</v>
      </c>
      <c r="AD7" s="95"/>
      <c r="AE7" s="90"/>
      <c r="AF7" s="90"/>
      <c r="AG7" s="90"/>
      <c r="AH7" s="90"/>
      <c r="AI7" s="90"/>
      <c r="AJ7" s="91"/>
      <c r="AK7" s="28" t="s">
        <v>184</v>
      </c>
      <c r="AL7" s="29">
        <v>1</v>
      </c>
      <c r="AM7" s="29" t="s">
        <v>9</v>
      </c>
      <c r="AN7" s="29">
        <v>0</v>
      </c>
      <c r="AO7" s="29" t="s">
        <v>10</v>
      </c>
      <c r="AP7" s="29">
        <v>2</v>
      </c>
      <c r="AQ7" s="30" t="s">
        <v>11</v>
      </c>
      <c r="AR7" s="96"/>
      <c r="AS7" s="90"/>
      <c r="AT7" s="90"/>
      <c r="AU7" s="90"/>
      <c r="AV7" s="90"/>
      <c r="AW7" s="90"/>
      <c r="AX7" s="91"/>
      <c r="AY7" s="96"/>
      <c r="AZ7" s="90"/>
      <c r="BA7" s="90"/>
      <c r="BB7" s="90"/>
      <c r="BC7" s="90"/>
      <c r="BD7" s="90"/>
      <c r="BE7" s="91"/>
      <c r="BF7" s="28" t="s">
        <v>24</v>
      </c>
      <c r="BG7" s="29">
        <v>3</v>
      </c>
      <c r="BH7" s="29" t="s">
        <v>9</v>
      </c>
      <c r="BI7" s="29">
        <v>2</v>
      </c>
      <c r="BJ7" s="29" t="s">
        <v>10</v>
      </c>
      <c r="BK7" s="29">
        <v>2</v>
      </c>
      <c r="BL7" s="30" t="s">
        <v>11</v>
      </c>
      <c r="BM7" s="94" t="s">
        <v>23</v>
      </c>
      <c r="BN7" s="29">
        <v>3</v>
      </c>
      <c r="BO7" s="29" t="s">
        <v>9</v>
      </c>
      <c r="BP7" s="29">
        <v>2</v>
      </c>
      <c r="BQ7" s="29" t="s">
        <v>10</v>
      </c>
      <c r="BR7" s="29">
        <v>2</v>
      </c>
      <c r="BS7" s="30" t="s">
        <v>11</v>
      </c>
      <c r="BT7" s="23"/>
      <c r="BU7" s="23"/>
      <c r="BV7" s="23"/>
      <c r="BW7" s="23"/>
      <c r="BX7" s="23"/>
      <c r="BY7" s="23"/>
    </row>
    <row r="8" spans="1:77" ht="23.1" customHeight="1" x14ac:dyDescent="0.55000000000000004">
      <c r="B8" s="28" t="s">
        <v>135</v>
      </c>
      <c r="C8" s="29">
        <v>2</v>
      </c>
      <c r="D8" s="29" t="s">
        <v>9</v>
      </c>
      <c r="E8" s="29">
        <v>2</v>
      </c>
      <c r="F8" s="29" t="s">
        <v>10</v>
      </c>
      <c r="G8" s="29">
        <v>0</v>
      </c>
      <c r="H8" s="30" t="s">
        <v>11</v>
      </c>
      <c r="I8" s="28" t="s">
        <v>157</v>
      </c>
      <c r="J8" s="33">
        <v>1</v>
      </c>
      <c r="K8" s="29" t="s">
        <v>9</v>
      </c>
      <c r="L8" s="29">
        <v>0</v>
      </c>
      <c r="M8" s="29" t="s">
        <v>10</v>
      </c>
      <c r="N8" s="29">
        <v>2</v>
      </c>
      <c r="O8" s="30" t="s">
        <v>11</v>
      </c>
      <c r="P8" s="28" t="s">
        <v>177</v>
      </c>
      <c r="Q8" s="29">
        <v>1</v>
      </c>
      <c r="R8" s="29" t="s">
        <v>9</v>
      </c>
      <c r="S8" s="29">
        <v>0</v>
      </c>
      <c r="T8" s="29" t="s">
        <v>10</v>
      </c>
      <c r="U8" s="29">
        <v>2</v>
      </c>
      <c r="V8" s="30" t="s">
        <v>11</v>
      </c>
      <c r="W8" s="31" t="s">
        <v>181</v>
      </c>
      <c r="X8" s="29">
        <v>2</v>
      </c>
      <c r="Y8" s="29" t="s">
        <v>9</v>
      </c>
      <c r="Z8" s="29">
        <v>1</v>
      </c>
      <c r="AA8" s="29" t="s">
        <v>10</v>
      </c>
      <c r="AB8" s="29">
        <v>2</v>
      </c>
      <c r="AC8" s="30" t="s">
        <v>11</v>
      </c>
      <c r="AD8" s="95"/>
      <c r="AE8" s="90"/>
      <c r="AF8" s="90"/>
      <c r="AG8" s="90"/>
      <c r="AH8" s="90"/>
      <c r="AI8" s="90"/>
      <c r="AJ8" s="91"/>
      <c r="AK8" s="28" t="s">
        <v>185</v>
      </c>
      <c r="AL8" s="29">
        <v>4</v>
      </c>
      <c r="AM8" s="29" t="s">
        <v>9</v>
      </c>
      <c r="AN8" s="29">
        <v>4</v>
      </c>
      <c r="AO8" s="29" t="s">
        <v>10</v>
      </c>
      <c r="AP8" s="29">
        <v>0</v>
      </c>
      <c r="AQ8" s="30" t="s">
        <v>11</v>
      </c>
      <c r="AR8" s="96"/>
      <c r="AS8" s="90"/>
      <c r="AT8" s="90"/>
      <c r="AU8" s="90"/>
      <c r="AV8" s="90"/>
      <c r="AW8" s="90"/>
      <c r="AX8" s="91"/>
      <c r="AY8" s="96"/>
      <c r="AZ8" s="90"/>
      <c r="BA8" s="90"/>
      <c r="BB8" s="90"/>
      <c r="BC8" s="90"/>
      <c r="BD8" s="90"/>
      <c r="BE8" s="91"/>
      <c r="BF8" s="32" t="s">
        <v>26</v>
      </c>
      <c r="BG8" s="29">
        <v>3</v>
      </c>
      <c r="BH8" s="29" t="s">
        <v>9</v>
      </c>
      <c r="BI8" s="29">
        <v>2</v>
      </c>
      <c r="BJ8" s="29" t="s">
        <v>10</v>
      </c>
      <c r="BK8" s="29">
        <v>2</v>
      </c>
      <c r="BL8" s="30" t="s">
        <v>11</v>
      </c>
      <c r="BM8" s="97"/>
      <c r="BN8" s="97"/>
      <c r="BO8" s="97"/>
      <c r="BP8" s="97"/>
      <c r="BQ8" s="97"/>
      <c r="BR8" s="97"/>
      <c r="BS8" s="98"/>
      <c r="BT8" s="23"/>
      <c r="BU8" s="23"/>
      <c r="BV8" s="23"/>
      <c r="BW8" s="23"/>
      <c r="BX8" s="23"/>
      <c r="BY8" s="23"/>
    </row>
    <row r="9" spans="1:77" ht="23.1" customHeight="1" x14ac:dyDescent="0.55000000000000004">
      <c r="B9" s="28" t="s">
        <v>136</v>
      </c>
      <c r="C9" s="29">
        <v>1</v>
      </c>
      <c r="D9" s="29" t="s">
        <v>9</v>
      </c>
      <c r="E9" s="29">
        <v>0</v>
      </c>
      <c r="F9" s="29" t="s">
        <v>10</v>
      </c>
      <c r="G9" s="29">
        <v>2</v>
      </c>
      <c r="H9" s="30" t="s">
        <v>11</v>
      </c>
      <c r="I9" s="28" t="s">
        <v>158</v>
      </c>
      <c r="J9" s="29">
        <v>2</v>
      </c>
      <c r="K9" s="29" t="s">
        <v>9</v>
      </c>
      <c r="L9" s="29">
        <v>1</v>
      </c>
      <c r="M9" s="29" t="s">
        <v>10</v>
      </c>
      <c r="N9" s="29">
        <v>2</v>
      </c>
      <c r="O9" s="30" t="s">
        <v>11</v>
      </c>
      <c r="P9" s="28" t="s">
        <v>178</v>
      </c>
      <c r="Q9" s="29">
        <v>2</v>
      </c>
      <c r="R9" s="29" t="s">
        <v>9</v>
      </c>
      <c r="S9" s="29">
        <v>1</v>
      </c>
      <c r="T9" s="29" t="s">
        <v>10</v>
      </c>
      <c r="U9" s="29">
        <v>2</v>
      </c>
      <c r="V9" s="30" t="s">
        <v>11</v>
      </c>
      <c r="W9" s="99"/>
      <c r="X9" s="97"/>
      <c r="Y9" s="97"/>
      <c r="Z9" s="97"/>
      <c r="AA9" s="97"/>
      <c r="AB9" s="97"/>
      <c r="AC9" s="98"/>
      <c r="AD9" s="95"/>
      <c r="AE9" s="90"/>
      <c r="AF9" s="90"/>
      <c r="AG9" s="90"/>
      <c r="AH9" s="90"/>
      <c r="AI9" s="90"/>
      <c r="AJ9" s="91"/>
      <c r="AK9" s="28" t="s">
        <v>186</v>
      </c>
      <c r="AL9" s="29">
        <v>3</v>
      </c>
      <c r="AM9" s="29" t="s">
        <v>9</v>
      </c>
      <c r="AN9" s="29">
        <v>3</v>
      </c>
      <c r="AO9" s="29" t="s">
        <v>10</v>
      </c>
      <c r="AP9" s="29">
        <v>0</v>
      </c>
      <c r="AQ9" s="30" t="s">
        <v>11</v>
      </c>
      <c r="AR9" s="96"/>
      <c r="AS9" s="90"/>
      <c r="AT9" s="90"/>
      <c r="AU9" s="90"/>
      <c r="AV9" s="90"/>
      <c r="AW9" s="90"/>
      <c r="AX9" s="91"/>
      <c r="AY9" s="96"/>
      <c r="AZ9" s="90"/>
      <c r="BA9" s="90"/>
      <c r="BB9" s="90"/>
      <c r="BC9" s="90"/>
      <c r="BD9" s="90"/>
      <c r="BE9" s="91"/>
      <c r="BF9" s="28" t="s">
        <v>22</v>
      </c>
      <c r="BG9" s="29">
        <v>3</v>
      </c>
      <c r="BH9" s="29" t="s">
        <v>9</v>
      </c>
      <c r="BI9" s="29">
        <v>2</v>
      </c>
      <c r="BJ9" s="29" t="s">
        <v>10</v>
      </c>
      <c r="BK9" s="29">
        <v>2</v>
      </c>
      <c r="BL9" s="30" t="s">
        <v>11</v>
      </c>
      <c r="BM9" s="97"/>
      <c r="BN9" s="97"/>
      <c r="BO9" s="97"/>
      <c r="BP9" s="97"/>
      <c r="BQ9" s="97"/>
      <c r="BR9" s="97"/>
      <c r="BS9" s="98"/>
      <c r="BT9" s="23"/>
      <c r="BU9" s="23"/>
      <c r="BV9" s="23"/>
      <c r="BW9" s="23"/>
      <c r="BX9" s="23"/>
      <c r="BY9" s="23"/>
    </row>
    <row r="10" spans="1:77" ht="23.1" customHeight="1" x14ac:dyDescent="0.55000000000000004">
      <c r="B10" s="28" t="s">
        <v>137</v>
      </c>
      <c r="C10" s="29">
        <v>1</v>
      </c>
      <c r="D10" s="29" t="s">
        <v>9</v>
      </c>
      <c r="E10" s="29">
        <v>0</v>
      </c>
      <c r="F10" s="29" t="s">
        <v>10</v>
      </c>
      <c r="G10" s="29">
        <v>2</v>
      </c>
      <c r="H10" s="30" t="s">
        <v>11</v>
      </c>
      <c r="I10" s="28" t="s">
        <v>159</v>
      </c>
      <c r="J10" s="29">
        <v>2</v>
      </c>
      <c r="K10" s="29" t="s">
        <v>9</v>
      </c>
      <c r="L10" s="29">
        <v>1</v>
      </c>
      <c r="M10" s="29" t="s">
        <v>10</v>
      </c>
      <c r="N10" s="29">
        <v>2</v>
      </c>
      <c r="O10" s="30" t="s">
        <v>11</v>
      </c>
      <c r="P10" s="28" t="s">
        <v>179</v>
      </c>
      <c r="Q10" s="29">
        <v>2</v>
      </c>
      <c r="R10" s="29" t="s">
        <v>9</v>
      </c>
      <c r="S10" s="29">
        <v>1</v>
      </c>
      <c r="T10" s="29" t="s">
        <v>10</v>
      </c>
      <c r="U10" s="29">
        <v>2</v>
      </c>
      <c r="V10" s="30" t="s">
        <v>11</v>
      </c>
      <c r="W10" s="99"/>
      <c r="X10" s="97"/>
      <c r="Y10" s="97"/>
      <c r="Z10" s="97"/>
      <c r="AA10" s="97"/>
      <c r="AB10" s="97"/>
      <c r="AC10" s="98"/>
      <c r="AD10" s="95"/>
      <c r="AE10" s="90"/>
      <c r="AF10" s="90"/>
      <c r="AG10" s="90"/>
      <c r="AH10" s="90"/>
      <c r="AI10" s="90"/>
      <c r="AJ10" s="91"/>
      <c r="AK10" s="28" t="s">
        <v>187</v>
      </c>
      <c r="AL10" s="29">
        <v>1</v>
      </c>
      <c r="AM10" s="29" t="s">
        <v>9</v>
      </c>
      <c r="AN10" s="29">
        <v>0</v>
      </c>
      <c r="AO10" s="29" t="s">
        <v>10</v>
      </c>
      <c r="AP10" s="29">
        <v>2</v>
      </c>
      <c r="AQ10" s="30" t="s">
        <v>11</v>
      </c>
      <c r="AR10" s="96"/>
      <c r="AS10" s="90"/>
      <c r="AT10" s="90"/>
      <c r="AU10" s="90"/>
      <c r="AV10" s="90"/>
      <c r="AW10" s="90"/>
      <c r="AX10" s="91"/>
      <c r="AY10" s="96"/>
      <c r="AZ10" s="90"/>
      <c r="BA10" s="90"/>
      <c r="BB10" s="90"/>
      <c r="BC10" s="90"/>
      <c r="BD10" s="90"/>
      <c r="BE10" s="91"/>
      <c r="BF10" s="28" t="s">
        <v>21</v>
      </c>
      <c r="BG10" s="29">
        <v>3</v>
      </c>
      <c r="BH10" s="29" t="s">
        <v>9</v>
      </c>
      <c r="BI10" s="29">
        <v>2</v>
      </c>
      <c r="BJ10" s="29" t="s">
        <v>10</v>
      </c>
      <c r="BK10" s="29">
        <v>2</v>
      </c>
      <c r="BL10" s="30" t="s">
        <v>11</v>
      </c>
      <c r="BM10" s="97"/>
      <c r="BN10" s="97"/>
      <c r="BO10" s="97"/>
      <c r="BP10" s="97"/>
      <c r="BQ10" s="97"/>
      <c r="BR10" s="97"/>
      <c r="BS10" s="98"/>
      <c r="BT10" s="23"/>
      <c r="BU10" s="23"/>
      <c r="BV10" s="23"/>
      <c r="BW10" s="23"/>
      <c r="BX10" s="23"/>
      <c r="BY10" s="23"/>
    </row>
    <row r="11" spans="1:77" ht="23.1" customHeight="1" x14ac:dyDescent="0.55000000000000004">
      <c r="B11" s="28" t="s">
        <v>138</v>
      </c>
      <c r="C11" s="29">
        <v>2</v>
      </c>
      <c r="D11" s="29" t="s">
        <v>9</v>
      </c>
      <c r="E11" s="29">
        <v>1</v>
      </c>
      <c r="F11" s="29" t="s">
        <v>10</v>
      </c>
      <c r="G11" s="29">
        <v>2</v>
      </c>
      <c r="H11" s="30" t="s">
        <v>11</v>
      </c>
      <c r="I11" s="28" t="s">
        <v>160</v>
      </c>
      <c r="J11" s="29">
        <v>2</v>
      </c>
      <c r="K11" s="29" t="s">
        <v>9</v>
      </c>
      <c r="L11" s="29">
        <v>1</v>
      </c>
      <c r="M11" s="29" t="s">
        <v>10</v>
      </c>
      <c r="N11" s="29">
        <v>2</v>
      </c>
      <c r="O11" s="30" t="s">
        <v>11</v>
      </c>
      <c r="P11" s="28" t="s">
        <v>180</v>
      </c>
      <c r="Q11" s="29">
        <v>2</v>
      </c>
      <c r="R11" s="29" t="s">
        <v>9</v>
      </c>
      <c r="S11" s="29">
        <v>1</v>
      </c>
      <c r="T11" s="29" t="s">
        <v>10</v>
      </c>
      <c r="U11" s="29">
        <v>2</v>
      </c>
      <c r="V11" s="30" t="s">
        <v>11</v>
      </c>
      <c r="W11" s="99"/>
      <c r="X11" s="97"/>
      <c r="Y11" s="97"/>
      <c r="Z11" s="97"/>
      <c r="AA11" s="97"/>
      <c r="AB11" s="97"/>
      <c r="AC11" s="98"/>
      <c r="AD11" s="95"/>
      <c r="AE11" s="90"/>
      <c r="AF11" s="90"/>
      <c r="AG11" s="90"/>
      <c r="AH11" s="90"/>
      <c r="AI11" s="90"/>
      <c r="AJ11" s="91"/>
      <c r="AK11" s="31" t="s">
        <v>188</v>
      </c>
      <c r="AL11" s="29">
        <v>3</v>
      </c>
      <c r="AM11" s="29" t="s">
        <v>9</v>
      </c>
      <c r="AN11" s="29">
        <v>3</v>
      </c>
      <c r="AO11" s="29" t="s">
        <v>10</v>
      </c>
      <c r="AP11" s="29">
        <v>0</v>
      </c>
      <c r="AQ11" s="30" t="s">
        <v>11</v>
      </c>
      <c r="AR11" s="96"/>
      <c r="AS11" s="90"/>
      <c r="AT11" s="90"/>
      <c r="AU11" s="90"/>
      <c r="AV11" s="90"/>
      <c r="AW11" s="90"/>
      <c r="AX11" s="91"/>
      <c r="AY11" s="96"/>
      <c r="AZ11" s="90"/>
      <c r="BA11" s="90"/>
      <c r="BB11" s="90"/>
      <c r="BC11" s="90"/>
      <c r="BD11" s="90"/>
      <c r="BE11" s="91"/>
      <c r="BF11" s="28" t="s">
        <v>25</v>
      </c>
      <c r="BG11" s="29">
        <v>3</v>
      </c>
      <c r="BH11" s="29" t="s">
        <v>9</v>
      </c>
      <c r="BI11" s="29">
        <v>2</v>
      </c>
      <c r="BJ11" s="29" t="s">
        <v>10</v>
      </c>
      <c r="BK11" s="29">
        <v>2</v>
      </c>
      <c r="BL11" s="30" t="s">
        <v>11</v>
      </c>
      <c r="BM11" s="97"/>
      <c r="BN11" s="97"/>
      <c r="BO11" s="97"/>
      <c r="BP11" s="97"/>
      <c r="BQ11" s="97"/>
      <c r="BR11" s="97"/>
      <c r="BS11" s="98"/>
      <c r="BT11" s="23"/>
      <c r="BU11" s="23"/>
      <c r="BV11" s="23"/>
      <c r="BW11" s="23"/>
      <c r="BX11" s="23"/>
      <c r="BY11" s="23"/>
    </row>
    <row r="12" spans="1:77" ht="23.1" customHeight="1" x14ac:dyDescent="0.55000000000000004">
      <c r="B12" s="28" t="s">
        <v>139</v>
      </c>
      <c r="C12" s="29">
        <v>2</v>
      </c>
      <c r="D12" s="29" t="s">
        <v>9</v>
      </c>
      <c r="E12" s="29">
        <v>2</v>
      </c>
      <c r="F12" s="29" t="s">
        <v>10</v>
      </c>
      <c r="G12" s="29">
        <v>0</v>
      </c>
      <c r="H12" s="30" t="s">
        <v>11</v>
      </c>
      <c r="I12" s="28" t="s">
        <v>161</v>
      </c>
      <c r="J12" s="29">
        <v>2</v>
      </c>
      <c r="K12" s="29" t="s">
        <v>9</v>
      </c>
      <c r="L12" s="29">
        <v>2</v>
      </c>
      <c r="M12" s="29" t="s">
        <v>10</v>
      </c>
      <c r="N12" s="29">
        <v>0</v>
      </c>
      <c r="O12" s="30" t="s">
        <v>11</v>
      </c>
      <c r="P12" s="100"/>
      <c r="Q12" s="101"/>
      <c r="R12" s="102"/>
      <c r="S12" s="102"/>
      <c r="T12" s="102"/>
      <c r="U12" s="102"/>
      <c r="V12" s="103"/>
      <c r="W12" s="104"/>
      <c r="X12" s="97"/>
      <c r="Y12" s="97"/>
      <c r="Z12" s="97"/>
      <c r="AA12" s="97"/>
      <c r="AB12" s="97"/>
      <c r="AC12" s="98"/>
      <c r="AD12" s="95"/>
      <c r="AE12" s="90"/>
      <c r="AF12" s="90"/>
      <c r="AG12" s="90"/>
      <c r="AH12" s="90"/>
      <c r="AI12" s="90"/>
      <c r="AJ12" s="91"/>
      <c r="AK12" s="31" t="s">
        <v>189</v>
      </c>
      <c r="AL12" s="29">
        <v>1</v>
      </c>
      <c r="AM12" s="29" t="s">
        <v>9</v>
      </c>
      <c r="AN12" s="29">
        <v>0</v>
      </c>
      <c r="AO12" s="29" t="s">
        <v>10</v>
      </c>
      <c r="AP12" s="29">
        <v>2</v>
      </c>
      <c r="AQ12" s="30" t="s">
        <v>11</v>
      </c>
      <c r="AR12" s="96"/>
      <c r="AS12" s="90"/>
      <c r="AT12" s="90"/>
      <c r="AU12" s="90"/>
      <c r="AV12" s="90"/>
      <c r="AW12" s="90"/>
      <c r="AX12" s="91"/>
      <c r="AY12" s="96"/>
      <c r="AZ12" s="90"/>
      <c r="BA12" s="90"/>
      <c r="BB12" s="90"/>
      <c r="BC12" s="90"/>
      <c r="BD12" s="90"/>
      <c r="BE12" s="91"/>
      <c r="BF12" s="28" t="s">
        <v>190</v>
      </c>
      <c r="BG12" s="29">
        <v>3</v>
      </c>
      <c r="BH12" s="29" t="s">
        <v>9</v>
      </c>
      <c r="BI12" s="29">
        <v>2</v>
      </c>
      <c r="BJ12" s="29" t="s">
        <v>10</v>
      </c>
      <c r="BK12" s="29">
        <v>2</v>
      </c>
      <c r="BL12" s="30" t="s">
        <v>11</v>
      </c>
      <c r="BM12" s="97"/>
      <c r="BN12" s="97"/>
      <c r="BO12" s="97"/>
      <c r="BP12" s="97"/>
      <c r="BQ12" s="97"/>
      <c r="BR12" s="97"/>
      <c r="BS12" s="98"/>
      <c r="BT12" s="23"/>
      <c r="BU12" s="23"/>
      <c r="BV12" s="23"/>
      <c r="BW12" s="23"/>
      <c r="BX12" s="23"/>
      <c r="BY12" s="23"/>
    </row>
    <row r="13" spans="1:77" ht="23.1" customHeight="1" x14ac:dyDescent="0.55000000000000004">
      <c r="B13" s="28" t="s">
        <v>140</v>
      </c>
      <c r="C13" s="29">
        <v>2</v>
      </c>
      <c r="D13" s="29" t="s">
        <v>9</v>
      </c>
      <c r="E13" s="29">
        <v>2</v>
      </c>
      <c r="F13" s="29" t="s">
        <v>10</v>
      </c>
      <c r="G13" s="29">
        <v>0</v>
      </c>
      <c r="H13" s="30" t="s">
        <v>11</v>
      </c>
      <c r="I13" s="28" t="s">
        <v>162</v>
      </c>
      <c r="J13" s="29">
        <v>2</v>
      </c>
      <c r="K13" s="29" t="s">
        <v>9</v>
      </c>
      <c r="L13" s="29">
        <v>1</v>
      </c>
      <c r="M13" s="29" t="s">
        <v>10</v>
      </c>
      <c r="N13" s="29">
        <v>2</v>
      </c>
      <c r="O13" s="30" t="s">
        <v>11</v>
      </c>
      <c r="P13" s="100"/>
      <c r="Q13" s="101"/>
      <c r="R13" s="102"/>
      <c r="S13" s="102"/>
      <c r="T13" s="102"/>
      <c r="U13" s="102"/>
      <c r="V13" s="103"/>
      <c r="W13" s="104"/>
      <c r="X13" s="97"/>
      <c r="Y13" s="97"/>
      <c r="Z13" s="97"/>
      <c r="AA13" s="97"/>
      <c r="AB13" s="97"/>
      <c r="AC13" s="98"/>
      <c r="AD13" s="95"/>
      <c r="AE13" s="90"/>
      <c r="AF13" s="90"/>
      <c r="AG13" s="90"/>
      <c r="AH13" s="90"/>
      <c r="AI13" s="90"/>
      <c r="AJ13" s="91"/>
      <c r="AK13" s="105"/>
      <c r="AL13" s="97"/>
      <c r="AM13" s="97"/>
      <c r="AN13" s="97"/>
      <c r="AO13" s="97"/>
      <c r="AP13" s="97"/>
      <c r="AQ13" s="98"/>
      <c r="AR13" s="105"/>
      <c r="AS13" s="97"/>
      <c r="AT13" s="97"/>
      <c r="AU13" s="97"/>
      <c r="AV13" s="97"/>
      <c r="AW13" s="97"/>
      <c r="AX13" s="98"/>
      <c r="AY13" s="105"/>
      <c r="AZ13" s="97"/>
      <c r="BA13" s="97"/>
      <c r="BB13" s="97"/>
      <c r="BC13" s="97"/>
      <c r="BD13" s="97"/>
      <c r="BE13" s="98"/>
      <c r="BF13" s="28" t="s">
        <v>191</v>
      </c>
      <c r="BG13" s="29">
        <v>3</v>
      </c>
      <c r="BH13" s="29" t="s">
        <v>9</v>
      </c>
      <c r="BI13" s="29">
        <v>2</v>
      </c>
      <c r="BJ13" s="29" t="s">
        <v>10</v>
      </c>
      <c r="BK13" s="29">
        <v>2</v>
      </c>
      <c r="BL13" s="30" t="s">
        <v>11</v>
      </c>
      <c r="BM13" s="97"/>
      <c r="BN13" s="97"/>
      <c r="BO13" s="97"/>
      <c r="BP13" s="97"/>
      <c r="BQ13" s="97"/>
      <c r="BR13" s="97"/>
      <c r="BS13" s="98"/>
      <c r="BT13" s="23"/>
      <c r="BU13" s="23"/>
      <c r="BV13" s="23"/>
      <c r="BW13" s="23"/>
      <c r="BX13" s="23"/>
      <c r="BY13" s="23"/>
    </row>
    <row r="14" spans="1:77" ht="23.1" customHeight="1" x14ac:dyDescent="0.55000000000000004">
      <c r="B14" s="28" t="s">
        <v>141</v>
      </c>
      <c r="C14" s="29">
        <v>1</v>
      </c>
      <c r="D14" s="29" t="s">
        <v>9</v>
      </c>
      <c r="E14" s="29">
        <v>0</v>
      </c>
      <c r="F14" s="29" t="s">
        <v>10</v>
      </c>
      <c r="G14" s="29">
        <v>2</v>
      </c>
      <c r="H14" s="30" t="s">
        <v>11</v>
      </c>
      <c r="I14" s="28" t="s">
        <v>163</v>
      </c>
      <c r="J14" s="29">
        <v>2</v>
      </c>
      <c r="K14" s="29" t="s">
        <v>9</v>
      </c>
      <c r="L14" s="29">
        <v>2</v>
      </c>
      <c r="M14" s="29" t="s">
        <v>10</v>
      </c>
      <c r="N14" s="29">
        <v>0</v>
      </c>
      <c r="O14" s="30" t="s">
        <v>11</v>
      </c>
      <c r="P14" s="100"/>
      <c r="Q14" s="101"/>
      <c r="R14" s="102"/>
      <c r="S14" s="102"/>
      <c r="T14" s="102"/>
      <c r="U14" s="102"/>
      <c r="V14" s="103"/>
      <c r="W14" s="104"/>
      <c r="X14" s="97"/>
      <c r="Y14" s="97"/>
      <c r="Z14" s="97"/>
      <c r="AA14" s="97"/>
      <c r="AB14" s="97"/>
      <c r="AC14" s="98"/>
      <c r="AD14" s="104"/>
      <c r="AE14" s="97"/>
      <c r="AF14" s="97"/>
      <c r="AG14" s="97"/>
      <c r="AH14" s="97"/>
      <c r="AI14" s="97"/>
      <c r="AJ14" s="98"/>
      <c r="AK14" s="105"/>
      <c r="AL14" s="97"/>
      <c r="AM14" s="97"/>
      <c r="AN14" s="97"/>
      <c r="AO14" s="97"/>
      <c r="AP14" s="97"/>
      <c r="AQ14" s="98"/>
      <c r="AR14" s="105"/>
      <c r="AS14" s="97"/>
      <c r="AT14" s="97"/>
      <c r="AU14" s="97"/>
      <c r="AV14" s="97"/>
      <c r="AW14" s="97"/>
      <c r="AX14" s="98"/>
      <c r="AY14" s="105"/>
      <c r="AZ14" s="97"/>
      <c r="BA14" s="97"/>
      <c r="BB14" s="97"/>
      <c r="BC14" s="97"/>
      <c r="BD14" s="97"/>
      <c r="BE14" s="98"/>
      <c r="BF14" s="97"/>
      <c r="BG14" s="97"/>
      <c r="BH14" s="97"/>
      <c r="BI14" s="97"/>
      <c r="BJ14" s="97"/>
      <c r="BK14" s="97"/>
      <c r="BL14" s="98"/>
      <c r="BM14" s="97"/>
      <c r="BN14" s="97"/>
      <c r="BO14" s="97"/>
      <c r="BP14" s="97"/>
      <c r="BQ14" s="97"/>
      <c r="BR14" s="97"/>
      <c r="BS14" s="98"/>
      <c r="BT14" s="23"/>
      <c r="BU14" s="23"/>
      <c r="BV14" s="23"/>
      <c r="BW14" s="23"/>
      <c r="BX14" s="23"/>
      <c r="BY14" s="23"/>
    </row>
    <row r="15" spans="1:77" ht="23.1" customHeight="1" x14ac:dyDescent="0.55000000000000004">
      <c r="B15" s="28" t="s">
        <v>142</v>
      </c>
      <c r="C15" s="29">
        <v>1</v>
      </c>
      <c r="D15" s="29" t="s">
        <v>9</v>
      </c>
      <c r="E15" s="29">
        <v>0</v>
      </c>
      <c r="F15" s="29" t="s">
        <v>10</v>
      </c>
      <c r="G15" s="29">
        <v>2</v>
      </c>
      <c r="H15" s="30" t="s">
        <v>11</v>
      </c>
      <c r="I15" s="28" t="s">
        <v>164</v>
      </c>
      <c r="J15" s="33">
        <v>2</v>
      </c>
      <c r="K15" s="29" t="s">
        <v>9</v>
      </c>
      <c r="L15" s="29">
        <v>2</v>
      </c>
      <c r="M15" s="29" t="s">
        <v>10</v>
      </c>
      <c r="N15" s="29">
        <v>0</v>
      </c>
      <c r="O15" s="30" t="s">
        <v>11</v>
      </c>
      <c r="P15" s="100"/>
      <c r="Q15" s="101"/>
      <c r="R15" s="102"/>
      <c r="S15" s="102"/>
      <c r="T15" s="102"/>
      <c r="U15" s="102"/>
      <c r="V15" s="103"/>
      <c r="W15" s="104"/>
      <c r="X15" s="97"/>
      <c r="Y15" s="97"/>
      <c r="Z15" s="97"/>
      <c r="AA15" s="97"/>
      <c r="AB15" s="97"/>
      <c r="AC15" s="98"/>
      <c r="AD15" s="104"/>
      <c r="AE15" s="97"/>
      <c r="AF15" s="97"/>
      <c r="AG15" s="97"/>
      <c r="AH15" s="97"/>
      <c r="AI15" s="97"/>
      <c r="AJ15" s="98"/>
      <c r="AK15" s="105"/>
      <c r="AL15" s="97"/>
      <c r="AM15" s="97"/>
      <c r="AN15" s="97"/>
      <c r="AO15" s="97"/>
      <c r="AP15" s="97"/>
      <c r="AQ15" s="98"/>
      <c r="AR15" s="105"/>
      <c r="AS15" s="97"/>
      <c r="AT15" s="97"/>
      <c r="AU15" s="97"/>
      <c r="AV15" s="97"/>
      <c r="AW15" s="97"/>
      <c r="AX15" s="98"/>
      <c r="AY15" s="105"/>
      <c r="AZ15" s="97"/>
      <c r="BA15" s="97"/>
      <c r="BB15" s="97"/>
      <c r="BC15" s="97"/>
      <c r="BD15" s="97"/>
      <c r="BE15" s="98"/>
      <c r="BF15" s="97"/>
      <c r="BG15" s="97"/>
      <c r="BH15" s="97"/>
      <c r="BI15" s="97"/>
      <c r="BJ15" s="97"/>
      <c r="BK15" s="97"/>
      <c r="BL15" s="98"/>
      <c r="BM15" s="97"/>
      <c r="BN15" s="97"/>
      <c r="BO15" s="97"/>
      <c r="BP15" s="97"/>
      <c r="BQ15" s="97"/>
      <c r="BR15" s="97"/>
      <c r="BS15" s="98"/>
      <c r="BT15" s="23"/>
      <c r="BU15" s="23"/>
      <c r="BV15" s="23"/>
      <c r="BW15" s="23"/>
      <c r="BX15" s="23"/>
      <c r="BY15" s="23"/>
    </row>
    <row r="16" spans="1:77" ht="23.1" customHeight="1" x14ac:dyDescent="0.55000000000000004">
      <c r="B16" s="28" t="s">
        <v>143</v>
      </c>
      <c r="C16" s="29">
        <v>1</v>
      </c>
      <c r="D16" s="29" t="s">
        <v>9</v>
      </c>
      <c r="E16" s="29">
        <v>1</v>
      </c>
      <c r="F16" s="29" t="s">
        <v>10</v>
      </c>
      <c r="G16" s="29">
        <v>0</v>
      </c>
      <c r="H16" s="30" t="s">
        <v>11</v>
      </c>
      <c r="I16" s="28" t="s">
        <v>165</v>
      </c>
      <c r="J16" s="29">
        <v>1</v>
      </c>
      <c r="K16" s="29" t="s">
        <v>9</v>
      </c>
      <c r="L16" s="29">
        <v>0</v>
      </c>
      <c r="M16" s="29" t="s">
        <v>10</v>
      </c>
      <c r="N16" s="29">
        <v>2</v>
      </c>
      <c r="O16" s="30" t="s">
        <v>11</v>
      </c>
      <c r="P16" s="100"/>
      <c r="Q16" s="101"/>
      <c r="R16" s="102"/>
      <c r="S16" s="102"/>
      <c r="T16" s="102"/>
      <c r="U16" s="102"/>
      <c r="V16" s="103"/>
      <c r="W16" s="104"/>
      <c r="X16" s="97"/>
      <c r="Y16" s="97"/>
      <c r="Z16" s="97"/>
      <c r="AA16" s="97"/>
      <c r="AB16" s="97"/>
      <c r="AC16" s="98"/>
      <c r="AD16" s="104"/>
      <c r="AE16" s="97"/>
      <c r="AF16" s="97"/>
      <c r="AG16" s="97"/>
      <c r="AH16" s="97"/>
      <c r="AI16" s="97"/>
      <c r="AJ16" s="98"/>
      <c r="AK16" s="105"/>
      <c r="AL16" s="97"/>
      <c r="AM16" s="97"/>
      <c r="AN16" s="97"/>
      <c r="AO16" s="97"/>
      <c r="AP16" s="97"/>
      <c r="AQ16" s="98"/>
      <c r="AR16" s="105"/>
      <c r="AS16" s="97"/>
      <c r="AT16" s="97"/>
      <c r="AU16" s="97"/>
      <c r="AV16" s="97"/>
      <c r="AW16" s="97"/>
      <c r="AX16" s="98"/>
      <c r="AY16" s="105"/>
      <c r="AZ16" s="97"/>
      <c r="BA16" s="97"/>
      <c r="BB16" s="97"/>
      <c r="BC16" s="97"/>
      <c r="BD16" s="97"/>
      <c r="BE16" s="98"/>
      <c r="BF16" s="31"/>
      <c r="BG16" s="29"/>
      <c r="BH16" s="29"/>
      <c r="BI16" s="29"/>
      <c r="BJ16" s="29"/>
      <c r="BK16" s="29"/>
      <c r="BL16" s="30"/>
      <c r="BM16" s="31"/>
      <c r="BN16" s="29"/>
      <c r="BO16" s="29"/>
      <c r="BP16" s="29"/>
      <c r="BQ16" s="29"/>
      <c r="BR16" s="29"/>
      <c r="BS16" s="30"/>
      <c r="BT16" s="23"/>
      <c r="BU16" s="23"/>
      <c r="BV16" s="23"/>
      <c r="BW16" s="23"/>
      <c r="BX16" s="23"/>
      <c r="BY16" s="23"/>
    </row>
    <row r="17" spans="1:77" ht="23.1" customHeight="1" x14ac:dyDescent="0.55000000000000004">
      <c r="B17" s="28" t="s">
        <v>144</v>
      </c>
      <c r="C17" s="29">
        <v>2</v>
      </c>
      <c r="D17" s="29" t="s">
        <v>9</v>
      </c>
      <c r="E17" s="29">
        <v>1</v>
      </c>
      <c r="F17" s="29" t="s">
        <v>10</v>
      </c>
      <c r="G17" s="29">
        <v>2</v>
      </c>
      <c r="H17" s="30" t="s">
        <v>11</v>
      </c>
      <c r="I17" s="28" t="s">
        <v>167</v>
      </c>
      <c r="J17" s="29">
        <v>2</v>
      </c>
      <c r="K17" s="29" t="s">
        <v>9</v>
      </c>
      <c r="L17" s="29">
        <v>2</v>
      </c>
      <c r="M17" s="29" t="s">
        <v>10</v>
      </c>
      <c r="N17" s="29">
        <v>0</v>
      </c>
      <c r="O17" s="30" t="s">
        <v>11</v>
      </c>
      <c r="P17" s="100"/>
      <c r="Q17" s="101"/>
      <c r="R17" s="102"/>
      <c r="S17" s="102"/>
      <c r="T17" s="102"/>
      <c r="U17" s="102"/>
      <c r="V17" s="103"/>
      <c r="W17" s="104"/>
      <c r="X17" s="97"/>
      <c r="Y17" s="97"/>
      <c r="Z17" s="97"/>
      <c r="AA17" s="97"/>
      <c r="AB17" s="97"/>
      <c r="AC17" s="98"/>
      <c r="AD17" s="104"/>
      <c r="AE17" s="97"/>
      <c r="AF17" s="97"/>
      <c r="AG17" s="97"/>
      <c r="AH17" s="97"/>
      <c r="AI17" s="97"/>
      <c r="AJ17" s="98"/>
      <c r="AK17" s="31"/>
      <c r="AL17" s="29"/>
      <c r="AM17" s="29"/>
      <c r="AN17" s="29"/>
      <c r="AO17" s="29"/>
      <c r="AP17" s="29"/>
      <c r="AQ17" s="30"/>
      <c r="AR17" s="31"/>
      <c r="AS17" s="29"/>
      <c r="AT17" s="29"/>
      <c r="AU17" s="29"/>
      <c r="AV17" s="29"/>
      <c r="AW17" s="29"/>
      <c r="AX17" s="30"/>
      <c r="AY17" s="31"/>
      <c r="AZ17" s="29"/>
      <c r="BA17" s="29"/>
      <c r="BB17" s="29"/>
      <c r="BC17" s="29"/>
      <c r="BD17" s="29"/>
      <c r="BE17" s="30"/>
      <c r="BF17" s="31"/>
      <c r="BG17" s="29"/>
      <c r="BH17" s="29"/>
      <c r="BI17" s="29"/>
      <c r="BJ17" s="29"/>
      <c r="BK17" s="29"/>
      <c r="BL17" s="30"/>
      <c r="BM17" s="31"/>
      <c r="BN17" s="29"/>
      <c r="BO17" s="29"/>
      <c r="BP17" s="29"/>
      <c r="BQ17" s="29"/>
      <c r="BR17" s="29"/>
      <c r="BS17" s="30"/>
      <c r="BT17" s="23"/>
      <c r="BU17" s="23"/>
      <c r="BV17" s="23"/>
      <c r="BW17" s="23"/>
      <c r="BX17" s="23"/>
      <c r="BY17" s="23"/>
    </row>
    <row r="18" spans="1:77" ht="23.1" customHeight="1" x14ac:dyDescent="0.55000000000000004">
      <c r="B18" s="28" t="s">
        <v>145</v>
      </c>
      <c r="C18" s="29">
        <v>2</v>
      </c>
      <c r="D18" s="29" t="s">
        <v>9</v>
      </c>
      <c r="E18" s="29">
        <v>2</v>
      </c>
      <c r="F18" s="29" t="s">
        <v>10</v>
      </c>
      <c r="G18" s="29">
        <v>0</v>
      </c>
      <c r="H18" s="30" t="s">
        <v>11</v>
      </c>
      <c r="I18" s="28" t="s">
        <v>168</v>
      </c>
      <c r="J18" s="29">
        <v>2</v>
      </c>
      <c r="K18" s="29" t="s">
        <v>9</v>
      </c>
      <c r="L18" s="29">
        <v>2</v>
      </c>
      <c r="M18" s="29" t="s">
        <v>10</v>
      </c>
      <c r="N18" s="29">
        <v>0</v>
      </c>
      <c r="O18" s="30" t="s">
        <v>11</v>
      </c>
      <c r="P18" s="100"/>
      <c r="Q18" s="101"/>
      <c r="R18" s="102"/>
      <c r="S18" s="102"/>
      <c r="T18" s="102"/>
      <c r="U18" s="102"/>
      <c r="V18" s="103"/>
      <c r="W18" s="104"/>
      <c r="X18" s="97"/>
      <c r="Y18" s="97"/>
      <c r="Z18" s="97"/>
      <c r="AA18" s="97"/>
      <c r="AB18" s="97"/>
      <c r="AC18" s="98"/>
      <c r="AD18" s="104"/>
      <c r="AE18" s="97"/>
      <c r="AF18" s="97"/>
      <c r="AG18" s="97"/>
      <c r="AH18" s="97"/>
      <c r="AI18" s="97"/>
      <c r="AJ18" s="98"/>
      <c r="AK18" s="31"/>
      <c r="AL18" s="29"/>
      <c r="AM18" s="29"/>
      <c r="AN18" s="29"/>
      <c r="AO18" s="29"/>
      <c r="AP18" s="29"/>
      <c r="AQ18" s="30"/>
      <c r="AR18" s="31"/>
      <c r="AS18" s="29"/>
      <c r="AT18" s="29"/>
      <c r="AU18" s="29"/>
      <c r="AV18" s="29"/>
      <c r="AW18" s="29"/>
      <c r="AX18" s="30"/>
      <c r="AY18" s="31"/>
      <c r="AZ18" s="29"/>
      <c r="BA18" s="29"/>
      <c r="BB18" s="29"/>
      <c r="BC18" s="29"/>
      <c r="BD18" s="29"/>
      <c r="BE18" s="30"/>
      <c r="BF18" s="31"/>
      <c r="BG18" s="29"/>
      <c r="BH18" s="29"/>
      <c r="BI18" s="29"/>
      <c r="BJ18" s="29"/>
      <c r="BK18" s="29"/>
      <c r="BL18" s="30"/>
      <c r="BM18" s="31"/>
      <c r="BN18" s="29"/>
      <c r="BO18" s="29"/>
      <c r="BP18" s="29"/>
      <c r="BQ18" s="29"/>
      <c r="BR18" s="29"/>
      <c r="BS18" s="30"/>
      <c r="BT18" s="23"/>
      <c r="BU18" s="23"/>
      <c r="BV18" s="23"/>
      <c r="BW18" s="23"/>
      <c r="BX18" s="23"/>
      <c r="BY18" s="23"/>
    </row>
    <row r="19" spans="1:77" ht="23.1" customHeight="1" x14ac:dyDescent="0.55000000000000004">
      <c r="B19" s="28" t="s">
        <v>146</v>
      </c>
      <c r="C19" s="29">
        <v>2</v>
      </c>
      <c r="D19" s="29" t="s">
        <v>9</v>
      </c>
      <c r="E19" s="29">
        <v>2</v>
      </c>
      <c r="F19" s="29" t="s">
        <v>10</v>
      </c>
      <c r="G19" s="29">
        <v>0</v>
      </c>
      <c r="H19" s="30" t="s">
        <v>11</v>
      </c>
      <c r="I19" s="28" t="s">
        <v>169</v>
      </c>
      <c r="J19" s="29">
        <v>2</v>
      </c>
      <c r="K19" s="29" t="s">
        <v>9</v>
      </c>
      <c r="L19" s="29">
        <v>1</v>
      </c>
      <c r="M19" s="29" t="s">
        <v>10</v>
      </c>
      <c r="N19" s="29">
        <v>2</v>
      </c>
      <c r="O19" s="30" t="s">
        <v>11</v>
      </c>
      <c r="P19" s="100"/>
      <c r="Q19" s="101"/>
      <c r="R19" s="102"/>
      <c r="S19" s="102"/>
      <c r="T19" s="102"/>
      <c r="U19" s="102"/>
      <c r="V19" s="103"/>
      <c r="W19" s="104"/>
      <c r="X19" s="97"/>
      <c r="Y19" s="97"/>
      <c r="Z19" s="97"/>
      <c r="AA19" s="97"/>
      <c r="AB19" s="97"/>
      <c r="AC19" s="98"/>
      <c r="AD19" s="104"/>
      <c r="AE19" s="97"/>
      <c r="AF19" s="97"/>
      <c r="AG19" s="97"/>
      <c r="AH19" s="97"/>
      <c r="AI19" s="97"/>
      <c r="AJ19" s="98"/>
      <c r="AK19" s="31"/>
      <c r="AL19" s="29"/>
      <c r="AM19" s="29"/>
      <c r="AN19" s="29"/>
      <c r="AO19" s="29"/>
      <c r="AP19" s="29"/>
      <c r="AQ19" s="30"/>
      <c r="AR19" s="31"/>
      <c r="AS19" s="29"/>
      <c r="AT19" s="29"/>
      <c r="AU19" s="29"/>
      <c r="AV19" s="29"/>
      <c r="AW19" s="29"/>
      <c r="AX19" s="30"/>
      <c r="AY19" s="31"/>
      <c r="AZ19" s="29"/>
      <c r="BA19" s="29"/>
      <c r="BB19" s="29"/>
      <c r="BC19" s="29"/>
      <c r="BD19" s="29"/>
      <c r="BE19" s="30"/>
      <c r="BF19" s="31"/>
      <c r="BG19" s="29"/>
      <c r="BH19" s="29"/>
      <c r="BI19" s="29"/>
      <c r="BJ19" s="29"/>
      <c r="BK19" s="29"/>
      <c r="BL19" s="30"/>
      <c r="BM19" s="31"/>
      <c r="BN19" s="29"/>
      <c r="BO19" s="29"/>
      <c r="BP19" s="29"/>
      <c r="BQ19" s="29"/>
      <c r="BR19" s="29"/>
      <c r="BS19" s="30"/>
      <c r="BT19" s="23"/>
      <c r="BU19" s="23"/>
      <c r="BV19" s="23"/>
      <c r="BW19" s="23"/>
      <c r="BX19" s="23"/>
      <c r="BY19" s="23"/>
    </row>
    <row r="20" spans="1:77" ht="23.1" customHeight="1" x14ac:dyDescent="0.55000000000000004">
      <c r="B20" s="28" t="s">
        <v>147</v>
      </c>
      <c r="C20" s="29">
        <v>2</v>
      </c>
      <c r="D20" s="29" t="s">
        <v>9</v>
      </c>
      <c r="E20" s="29">
        <v>2</v>
      </c>
      <c r="F20" s="29" t="s">
        <v>10</v>
      </c>
      <c r="G20" s="29">
        <v>0</v>
      </c>
      <c r="H20" s="30" t="s">
        <v>11</v>
      </c>
      <c r="I20" s="28" t="s">
        <v>170</v>
      </c>
      <c r="J20" s="33">
        <v>2</v>
      </c>
      <c r="K20" s="29" t="s">
        <v>9</v>
      </c>
      <c r="L20" s="29">
        <v>1</v>
      </c>
      <c r="M20" s="29" t="s">
        <v>10</v>
      </c>
      <c r="N20" s="29">
        <v>2</v>
      </c>
      <c r="O20" s="30" t="s">
        <v>11</v>
      </c>
      <c r="P20" s="100"/>
      <c r="Q20" s="101"/>
      <c r="R20" s="102"/>
      <c r="S20" s="102"/>
      <c r="T20" s="102"/>
      <c r="U20" s="102"/>
      <c r="V20" s="103"/>
      <c r="W20" s="104"/>
      <c r="X20" s="97"/>
      <c r="Y20" s="97"/>
      <c r="Z20" s="97"/>
      <c r="AA20" s="97"/>
      <c r="AB20" s="97"/>
      <c r="AC20" s="98"/>
      <c r="AD20" s="104"/>
      <c r="AE20" s="97"/>
      <c r="AF20" s="97"/>
      <c r="AG20" s="97"/>
      <c r="AH20" s="97"/>
      <c r="AI20" s="97"/>
      <c r="AJ20" s="98"/>
      <c r="AK20" s="31"/>
      <c r="AL20" s="29"/>
      <c r="AM20" s="29"/>
      <c r="AN20" s="29"/>
      <c r="AO20" s="29"/>
      <c r="AP20" s="29"/>
      <c r="AQ20" s="30"/>
      <c r="AR20" s="31"/>
      <c r="AS20" s="29"/>
      <c r="AT20" s="29"/>
      <c r="AU20" s="29"/>
      <c r="AV20" s="29"/>
      <c r="AW20" s="29"/>
      <c r="AX20" s="30"/>
      <c r="AY20" s="31"/>
      <c r="AZ20" s="29"/>
      <c r="BA20" s="29"/>
      <c r="BB20" s="29"/>
      <c r="BC20" s="29"/>
      <c r="BD20" s="29"/>
      <c r="BE20" s="30"/>
      <c r="BF20" s="31"/>
      <c r="BG20" s="29"/>
      <c r="BH20" s="29"/>
      <c r="BI20" s="29"/>
      <c r="BJ20" s="29"/>
      <c r="BK20" s="29"/>
      <c r="BL20" s="30"/>
      <c r="BM20" s="31"/>
      <c r="BN20" s="29"/>
      <c r="BO20" s="29"/>
      <c r="BP20" s="29"/>
      <c r="BQ20" s="29"/>
      <c r="BR20" s="29"/>
      <c r="BS20" s="30"/>
      <c r="BT20" s="23"/>
      <c r="BU20" s="23"/>
      <c r="BV20" s="23"/>
      <c r="BW20" s="23"/>
      <c r="BX20" s="23"/>
      <c r="BY20" s="23"/>
    </row>
    <row r="21" spans="1:77" ht="23.1" customHeight="1" x14ac:dyDescent="0.55000000000000004">
      <c r="B21" s="28" t="s">
        <v>148</v>
      </c>
      <c r="C21" s="29">
        <v>1</v>
      </c>
      <c r="D21" s="29" t="s">
        <v>9</v>
      </c>
      <c r="E21" s="29">
        <v>0</v>
      </c>
      <c r="F21" s="29" t="s">
        <v>10</v>
      </c>
      <c r="G21" s="29">
        <v>2</v>
      </c>
      <c r="H21" s="30" t="s">
        <v>11</v>
      </c>
      <c r="I21" s="28" t="s">
        <v>171</v>
      </c>
      <c r="J21" s="33">
        <v>2</v>
      </c>
      <c r="K21" s="29" t="s">
        <v>9</v>
      </c>
      <c r="L21" s="29">
        <v>2</v>
      </c>
      <c r="M21" s="29" t="s">
        <v>10</v>
      </c>
      <c r="N21" s="29">
        <v>0</v>
      </c>
      <c r="O21" s="30" t="s">
        <v>11</v>
      </c>
      <c r="P21" s="100"/>
      <c r="Q21" s="101"/>
      <c r="R21" s="102"/>
      <c r="S21" s="102"/>
      <c r="T21" s="102"/>
      <c r="U21" s="102"/>
      <c r="V21" s="103"/>
      <c r="W21" s="104"/>
      <c r="X21" s="97"/>
      <c r="Y21" s="97"/>
      <c r="Z21" s="97"/>
      <c r="AA21" s="97"/>
      <c r="AB21" s="97"/>
      <c r="AC21" s="98"/>
      <c r="AD21" s="104"/>
      <c r="AE21" s="97"/>
      <c r="AF21" s="97"/>
      <c r="AG21" s="97"/>
      <c r="AH21" s="97"/>
      <c r="AI21" s="97"/>
      <c r="AJ21" s="98"/>
      <c r="AK21" s="31"/>
      <c r="AL21" s="29"/>
      <c r="AM21" s="29"/>
      <c r="AN21" s="29"/>
      <c r="AO21" s="29"/>
      <c r="AP21" s="29"/>
      <c r="AQ21" s="30"/>
      <c r="AR21" s="31"/>
      <c r="AS21" s="29"/>
      <c r="AT21" s="29"/>
      <c r="AU21" s="29"/>
      <c r="AV21" s="29"/>
      <c r="AW21" s="29"/>
      <c r="AX21" s="30"/>
      <c r="AY21" s="31"/>
      <c r="AZ21" s="29"/>
      <c r="BA21" s="29"/>
      <c r="BB21" s="29"/>
      <c r="BC21" s="29"/>
      <c r="BD21" s="29"/>
      <c r="BE21" s="30"/>
      <c r="BF21" s="31"/>
      <c r="BG21" s="29"/>
      <c r="BH21" s="29"/>
      <c r="BI21" s="29"/>
      <c r="BJ21" s="29"/>
      <c r="BK21" s="29"/>
      <c r="BL21" s="30"/>
      <c r="BM21" s="31"/>
      <c r="BN21" s="29"/>
      <c r="BO21" s="29"/>
      <c r="BP21" s="29"/>
      <c r="BQ21" s="29"/>
      <c r="BR21" s="29"/>
      <c r="BS21" s="30"/>
      <c r="BT21" s="23"/>
      <c r="BU21" s="23"/>
      <c r="BV21" s="23"/>
      <c r="BW21" s="23"/>
      <c r="BX21" s="23"/>
      <c r="BY21" s="23"/>
    </row>
    <row r="22" spans="1:77" ht="23.1" customHeight="1" x14ac:dyDescent="0.55000000000000004">
      <c r="B22" s="28" t="s">
        <v>149</v>
      </c>
      <c r="C22" s="29">
        <v>2</v>
      </c>
      <c r="D22" s="29" t="s">
        <v>9</v>
      </c>
      <c r="E22" s="29">
        <v>2</v>
      </c>
      <c r="F22" s="29" t="s">
        <v>10</v>
      </c>
      <c r="G22" s="29">
        <v>0</v>
      </c>
      <c r="H22" s="30" t="s">
        <v>11</v>
      </c>
      <c r="I22" s="28" t="s">
        <v>172</v>
      </c>
      <c r="J22" s="33">
        <v>2</v>
      </c>
      <c r="K22" s="29" t="s">
        <v>9</v>
      </c>
      <c r="L22" s="29">
        <v>2</v>
      </c>
      <c r="M22" s="29" t="s">
        <v>10</v>
      </c>
      <c r="N22" s="29">
        <v>0</v>
      </c>
      <c r="O22" s="30" t="s">
        <v>11</v>
      </c>
      <c r="P22" s="100"/>
      <c r="Q22" s="101"/>
      <c r="R22" s="102"/>
      <c r="S22" s="102"/>
      <c r="T22" s="102"/>
      <c r="U22" s="102"/>
      <c r="V22" s="103"/>
      <c r="W22" s="104"/>
      <c r="X22" s="97"/>
      <c r="Y22" s="97"/>
      <c r="Z22" s="97"/>
      <c r="AA22" s="97"/>
      <c r="AB22" s="97"/>
      <c r="AC22" s="98"/>
      <c r="AD22" s="104"/>
      <c r="AE22" s="97"/>
      <c r="AF22" s="97"/>
      <c r="AG22" s="97"/>
      <c r="AH22" s="97"/>
      <c r="AI22" s="97"/>
      <c r="AJ22" s="98"/>
      <c r="AK22" s="31"/>
      <c r="AL22" s="29"/>
      <c r="AM22" s="29"/>
      <c r="AN22" s="29"/>
      <c r="AO22" s="29"/>
      <c r="AP22" s="29"/>
      <c r="AQ22" s="30"/>
      <c r="AR22" s="31"/>
      <c r="AS22" s="29"/>
      <c r="AT22" s="29"/>
      <c r="AU22" s="29"/>
      <c r="AV22" s="29"/>
      <c r="AW22" s="29"/>
      <c r="AX22" s="30"/>
      <c r="AY22" s="31"/>
      <c r="AZ22" s="29"/>
      <c r="BA22" s="29"/>
      <c r="BB22" s="29"/>
      <c r="BC22" s="29"/>
      <c r="BD22" s="29"/>
      <c r="BE22" s="30"/>
      <c r="BF22" s="31"/>
      <c r="BG22" s="29"/>
      <c r="BH22" s="29"/>
      <c r="BI22" s="29"/>
      <c r="BJ22" s="29"/>
      <c r="BK22" s="29"/>
      <c r="BL22" s="30"/>
      <c r="BM22" s="31"/>
      <c r="BN22" s="29"/>
      <c r="BO22" s="29"/>
      <c r="BP22" s="29"/>
      <c r="BQ22" s="29"/>
      <c r="BR22" s="29"/>
      <c r="BS22" s="30"/>
      <c r="BT22" s="23"/>
      <c r="BU22" s="23"/>
      <c r="BV22" s="23"/>
      <c r="BW22" s="23"/>
      <c r="BX22" s="23"/>
      <c r="BY22" s="23"/>
    </row>
    <row r="23" spans="1:77" ht="23.1" customHeight="1" x14ac:dyDescent="0.55000000000000004">
      <c r="B23" s="28" t="s">
        <v>150</v>
      </c>
      <c r="C23" s="29">
        <v>1</v>
      </c>
      <c r="D23" s="29" t="s">
        <v>9</v>
      </c>
      <c r="E23" s="29">
        <v>1</v>
      </c>
      <c r="F23" s="29" t="s">
        <v>10</v>
      </c>
      <c r="G23" s="29">
        <v>0</v>
      </c>
      <c r="H23" s="30" t="s">
        <v>11</v>
      </c>
      <c r="I23" s="28" t="s">
        <v>173</v>
      </c>
      <c r="J23" s="29">
        <v>1</v>
      </c>
      <c r="K23" s="29" t="s">
        <v>9</v>
      </c>
      <c r="L23" s="29">
        <v>0</v>
      </c>
      <c r="M23" s="29" t="s">
        <v>10</v>
      </c>
      <c r="N23" s="29">
        <v>2</v>
      </c>
      <c r="O23" s="30" t="s">
        <v>11</v>
      </c>
      <c r="P23" s="100"/>
      <c r="Q23" s="101"/>
      <c r="R23" s="102"/>
      <c r="S23" s="102"/>
      <c r="T23" s="102"/>
      <c r="U23" s="102"/>
      <c r="V23" s="103"/>
      <c r="W23" s="104"/>
      <c r="X23" s="97"/>
      <c r="Y23" s="97"/>
      <c r="Z23" s="97"/>
      <c r="AA23" s="97"/>
      <c r="AB23" s="97"/>
      <c r="AC23" s="98"/>
      <c r="AD23" s="104"/>
      <c r="AE23" s="97"/>
      <c r="AF23" s="97"/>
      <c r="AG23" s="97"/>
      <c r="AH23" s="97"/>
      <c r="AI23" s="97"/>
      <c r="AJ23" s="98"/>
      <c r="AK23" s="34"/>
      <c r="AL23" s="33"/>
      <c r="AM23" s="29"/>
      <c r="AN23" s="29"/>
      <c r="AO23" s="29"/>
      <c r="AP23" s="29"/>
      <c r="AQ23" s="30"/>
      <c r="AR23" s="34"/>
      <c r="AS23" s="33"/>
      <c r="AT23" s="29"/>
      <c r="AU23" s="29"/>
      <c r="AV23" s="29"/>
      <c r="AW23" s="29"/>
      <c r="AX23" s="30"/>
      <c r="AY23" s="34"/>
      <c r="AZ23" s="33"/>
      <c r="BA23" s="29"/>
      <c r="BB23" s="29"/>
      <c r="BC23" s="29"/>
      <c r="BD23" s="29"/>
      <c r="BE23" s="30"/>
      <c r="BF23" s="34"/>
      <c r="BG23" s="33"/>
      <c r="BH23" s="29"/>
      <c r="BI23" s="29"/>
      <c r="BJ23" s="29"/>
      <c r="BK23" s="29"/>
      <c r="BL23" s="30"/>
      <c r="BM23" s="34"/>
      <c r="BN23" s="33"/>
      <c r="BO23" s="29"/>
      <c r="BP23" s="29"/>
      <c r="BQ23" s="29"/>
      <c r="BR23" s="29"/>
      <c r="BS23" s="30"/>
      <c r="BT23" s="23"/>
      <c r="BU23" s="23"/>
      <c r="BV23" s="23"/>
      <c r="BW23" s="23"/>
      <c r="BX23" s="23"/>
      <c r="BY23" s="23"/>
    </row>
    <row r="24" spans="1:77" ht="23.1" customHeight="1" x14ac:dyDescent="0.55000000000000004">
      <c r="B24" s="28" t="s">
        <v>151</v>
      </c>
      <c r="C24" s="33">
        <v>2</v>
      </c>
      <c r="D24" s="29" t="s">
        <v>9</v>
      </c>
      <c r="E24" s="29">
        <v>2</v>
      </c>
      <c r="F24" s="29" t="s">
        <v>10</v>
      </c>
      <c r="G24" s="29">
        <v>0</v>
      </c>
      <c r="H24" s="30" t="s">
        <v>11</v>
      </c>
      <c r="I24" s="28"/>
      <c r="J24" s="29"/>
      <c r="K24" s="29"/>
      <c r="L24" s="29"/>
      <c r="M24" s="29"/>
      <c r="N24" s="29"/>
      <c r="O24" s="30"/>
      <c r="P24" s="100"/>
      <c r="Q24" s="101"/>
      <c r="R24" s="102"/>
      <c r="S24" s="102"/>
      <c r="T24" s="102"/>
      <c r="U24" s="102"/>
      <c r="V24" s="103"/>
      <c r="W24" s="104"/>
      <c r="X24" s="97"/>
      <c r="Y24" s="97"/>
      <c r="Z24" s="97"/>
      <c r="AA24" s="97"/>
      <c r="AB24" s="97"/>
      <c r="AC24" s="98"/>
      <c r="AD24" s="104"/>
      <c r="AE24" s="97"/>
      <c r="AF24" s="97"/>
      <c r="AG24" s="97"/>
      <c r="AH24" s="97"/>
      <c r="AI24" s="97"/>
      <c r="AJ24" s="98"/>
      <c r="AK24" s="34"/>
      <c r="AL24" s="33"/>
      <c r="AM24" s="29"/>
      <c r="AN24" s="29"/>
      <c r="AO24" s="29"/>
      <c r="AP24" s="29"/>
      <c r="AQ24" s="30"/>
      <c r="AR24" s="34"/>
      <c r="AS24" s="33"/>
      <c r="AT24" s="29"/>
      <c r="AU24" s="29"/>
      <c r="AV24" s="29"/>
      <c r="AW24" s="29"/>
      <c r="AX24" s="30"/>
      <c r="AY24" s="34"/>
      <c r="AZ24" s="33"/>
      <c r="BA24" s="29"/>
      <c r="BB24" s="29"/>
      <c r="BC24" s="29"/>
      <c r="BD24" s="29"/>
      <c r="BE24" s="30"/>
      <c r="BF24" s="34"/>
      <c r="BG24" s="33"/>
      <c r="BH24" s="29"/>
      <c r="BI24" s="29"/>
      <c r="BJ24" s="29"/>
      <c r="BK24" s="29"/>
      <c r="BL24" s="30"/>
      <c r="BM24" s="34"/>
      <c r="BN24" s="33"/>
      <c r="BO24" s="29"/>
      <c r="BP24" s="29"/>
      <c r="BQ24" s="29"/>
      <c r="BR24" s="29"/>
      <c r="BS24" s="30"/>
      <c r="BT24" s="23"/>
      <c r="BU24" s="23"/>
      <c r="BV24" s="23"/>
      <c r="BW24" s="23"/>
      <c r="BX24" s="23"/>
      <c r="BY24" s="23"/>
    </row>
    <row r="25" spans="1:77" ht="23.1" customHeight="1" x14ac:dyDescent="0.55000000000000004">
      <c r="B25" s="28" t="s">
        <v>152</v>
      </c>
      <c r="C25" s="33">
        <v>2</v>
      </c>
      <c r="D25" s="29" t="s">
        <v>9</v>
      </c>
      <c r="E25" s="29">
        <v>1</v>
      </c>
      <c r="F25" s="29" t="s">
        <v>10</v>
      </c>
      <c r="G25" s="29">
        <v>2</v>
      </c>
      <c r="H25" s="30" t="s">
        <v>11</v>
      </c>
      <c r="I25" s="106"/>
      <c r="J25" s="90"/>
      <c r="K25" s="90"/>
      <c r="L25" s="90"/>
      <c r="M25" s="90"/>
      <c r="N25" s="90"/>
      <c r="O25" s="91"/>
      <c r="P25" s="100"/>
      <c r="Q25" s="101"/>
      <c r="R25" s="102"/>
      <c r="S25" s="102"/>
      <c r="T25" s="102"/>
      <c r="U25" s="102"/>
      <c r="V25" s="103"/>
      <c r="W25" s="104"/>
      <c r="X25" s="97"/>
      <c r="Y25" s="97"/>
      <c r="Z25" s="97"/>
      <c r="AA25" s="97"/>
      <c r="AB25" s="97"/>
      <c r="AC25" s="98"/>
      <c r="AD25" s="104"/>
      <c r="AE25" s="97"/>
      <c r="AF25" s="97"/>
      <c r="AG25" s="97"/>
      <c r="AH25" s="97"/>
      <c r="AI25" s="97"/>
      <c r="AJ25" s="98"/>
      <c r="AK25" s="34"/>
      <c r="AL25" s="33"/>
      <c r="AM25" s="29"/>
      <c r="AN25" s="29"/>
      <c r="AO25" s="29"/>
      <c r="AP25" s="29"/>
      <c r="AQ25" s="30"/>
      <c r="AR25" s="34"/>
      <c r="AS25" s="33"/>
      <c r="AT25" s="29"/>
      <c r="AU25" s="29"/>
      <c r="AV25" s="29"/>
      <c r="AW25" s="29"/>
      <c r="AX25" s="30"/>
      <c r="AY25" s="34"/>
      <c r="AZ25" s="33"/>
      <c r="BA25" s="29"/>
      <c r="BB25" s="29"/>
      <c r="BC25" s="29"/>
      <c r="BD25" s="29"/>
      <c r="BE25" s="30"/>
      <c r="BF25" s="34"/>
      <c r="BG25" s="33"/>
      <c r="BH25" s="29"/>
      <c r="BI25" s="29"/>
      <c r="BJ25" s="29"/>
      <c r="BK25" s="29"/>
      <c r="BL25" s="30"/>
      <c r="BM25" s="34"/>
      <c r="BN25" s="33"/>
      <c r="BO25" s="29"/>
      <c r="BP25" s="29"/>
      <c r="BQ25" s="29"/>
      <c r="BR25" s="29"/>
      <c r="BS25" s="30"/>
      <c r="BT25" s="23"/>
      <c r="BU25" s="23"/>
      <c r="BV25" s="23"/>
      <c r="BW25" s="23"/>
      <c r="BX25" s="23"/>
      <c r="BY25" s="23"/>
    </row>
    <row r="26" spans="1:77" ht="23.1" customHeight="1" x14ac:dyDescent="0.55000000000000004">
      <c r="B26" s="28" t="s">
        <v>153</v>
      </c>
      <c r="C26" s="33">
        <v>2</v>
      </c>
      <c r="D26" s="29" t="s">
        <v>9</v>
      </c>
      <c r="E26" s="29">
        <v>1</v>
      </c>
      <c r="F26" s="29" t="s">
        <v>10</v>
      </c>
      <c r="G26" s="29">
        <v>2</v>
      </c>
      <c r="H26" s="30" t="s">
        <v>11</v>
      </c>
      <c r="I26" s="107"/>
      <c r="J26" s="108"/>
      <c r="K26" s="108"/>
      <c r="L26" s="108"/>
      <c r="M26" s="108"/>
      <c r="N26" s="108"/>
      <c r="O26" s="109"/>
      <c r="P26" s="100"/>
      <c r="Q26" s="101"/>
      <c r="R26" s="102"/>
      <c r="S26" s="102"/>
      <c r="T26" s="102"/>
      <c r="U26" s="102"/>
      <c r="V26" s="103"/>
      <c r="W26" s="104"/>
      <c r="X26" s="97"/>
      <c r="Y26" s="97"/>
      <c r="Z26" s="97"/>
      <c r="AA26" s="97"/>
      <c r="AB26" s="97"/>
      <c r="AC26" s="98"/>
      <c r="AD26" s="104"/>
      <c r="AE26" s="97"/>
      <c r="AF26" s="97"/>
      <c r="AG26" s="97"/>
      <c r="AH26" s="97"/>
      <c r="AI26" s="97"/>
      <c r="AJ26" s="98"/>
      <c r="AK26" s="34"/>
      <c r="AL26" s="33"/>
      <c r="AM26" s="29"/>
      <c r="AN26" s="29"/>
      <c r="AO26" s="29"/>
      <c r="AP26" s="29"/>
      <c r="AQ26" s="30"/>
      <c r="AR26" s="34"/>
      <c r="AS26" s="33"/>
      <c r="AT26" s="29"/>
      <c r="AU26" s="29"/>
      <c r="AV26" s="29"/>
      <c r="AW26" s="29"/>
      <c r="AX26" s="30"/>
      <c r="AY26" s="34"/>
      <c r="AZ26" s="33"/>
      <c r="BA26" s="29"/>
      <c r="BB26" s="29"/>
      <c r="BC26" s="29"/>
      <c r="BD26" s="29"/>
      <c r="BE26" s="30"/>
      <c r="BF26" s="34"/>
      <c r="BG26" s="33"/>
      <c r="BH26" s="29"/>
      <c r="BI26" s="29"/>
      <c r="BJ26" s="29"/>
      <c r="BK26" s="29"/>
      <c r="BL26" s="30"/>
      <c r="BM26" s="34"/>
      <c r="BN26" s="33"/>
      <c r="BO26" s="29"/>
      <c r="BP26" s="29"/>
      <c r="BQ26" s="29"/>
      <c r="BR26" s="29"/>
      <c r="BS26" s="30"/>
      <c r="BT26" s="23"/>
      <c r="BU26" s="23"/>
      <c r="BV26" s="23"/>
      <c r="BW26" s="23"/>
      <c r="BX26" s="23"/>
      <c r="BY26" s="23"/>
    </row>
    <row r="27" spans="1:77" ht="23.1" customHeight="1" x14ac:dyDescent="0.55000000000000004">
      <c r="B27" s="28" t="s">
        <v>154</v>
      </c>
      <c r="C27" s="33">
        <v>2</v>
      </c>
      <c r="D27" s="29" t="s">
        <v>9</v>
      </c>
      <c r="E27" s="29">
        <v>2</v>
      </c>
      <c r="F27" s="29" t="s">
        <v>10</v>
      </c>
      <c r="G27" s="29">
        <v>0</v>
      </c>
      <c r="H27" s="30" t="s">
        <v>11</v>
      </c>
      <c r="I27" s="104"/>
      <c r="J27" s="97"/>
      <c r="K27" s="97"/>
      <c r="L27" s="97"/>
      <c r="M27" s="97"/>
      <c r="N27" s="97"/>
      <c r="O27" s="98"/>
      <c r="P27" s="104"/>
      <c r="Q27" s="97"/>
      <c r="R27" s="97"/>
      <c r="S27" s="97"/>
      <c r="T27" s="97"/>
      <c r="U27" s="97"/>
      <c r="V27" s="98"/>
      <c r="W27" s="104"/>
      <c r="X27" s="97"/>
      <c r="Y27" s="97"/>
      <c r="Z27" s="97"/>
      <c r="AA27" s="97"/>
      <c r="AB27" s="97"/>
      <c r="AC27" s="98"/>
      <c r="AD27" s="104"/>
      <c r="AE27" s="97"/>
      <c r="AF27" s="97"/>
      <c r="AG27" s="97"/>
      <c r="AH27" s="97"/>
      <c r="AI27" s="97"/>
      <c r="AJ27" s="98"/>
      <c r="AK27" s="34"/>
      <c r="AL27" s="33"/>
      <c r="AM27" s="29"/>
      <c r="AN27" s="29"/>
      <c r="AO27" s="29"/>
      <c r="AP27" s="29"/>
      <c r="AQ27" s="30"/>
      <c r="AR27" s="34"/>
      <c r="AS27" s="33"/>
      <c r="AT27" s="29"/>
      <c r="AU27" s="29"/>
      <c r="AV27" s="29"/>
      <c r="AW27" s="29"/>
      <c r="AX27" s="30"/>
      <c r="AY27" s="34"/>
      <c r="AZ27" s="33"/>
      <c r="BA27" s="29"/>
      <c r="BB27" s="29"/>
      <c r="BC27" s="29"/>
      <c r="BD27" s="29"/>
      <c r="BE27" s="30"/>
      <c r="BF27" s="34"/>
      <c r="BG27" s="33"/>
      <c r="BH27" s="29"/>
      <c r="BI27" s="29"/>
      <c r="BJ27" s="29"/>
      <c r="BK27" s="29"/>
      <c r="BL27" s="30"/>
      <c r="BM27" s="34"/>
      <c r="BN27" s="33"/>
      <c r="BO27" s="29"/>
      <c r="BP27" s="29"/>
      <c r="BQ27" s="29"/>
      <c r="BR27" s="29"/>
      <c r="BS27" s="30"/>
      <c r="BT27" s="23"/>
      <c r="BU27" s="23"/>
      <c r="BV27" s="23"/>
      <c r="BW27" s="23"/>
      <c r="BX27" s="23"/>
      <c r="BY27" s="23"/>
    </row>
    <row r="28" spans="1:77" ht="23.1" customHeight="1" x14ac:dyDescent="0.55000000000000004">
      <c r="B28" s="104"/>
      <c r="C28" s="97"/>
      <c r="D28" s="97"/>
      <c r="E28" s="97"/>
      <c r="F28" s="97"/>
      <c r="G28" s="97"/>
      <c r="H28" s="98"/>
      <c r="I28" s="104"/>
      <c r="J28" s="97"/>
      <c r="K28" s="97"/>
      <c r="L28" s="97"/>
      <c r="M28" s="97"/>
      <c r="N28" s="97"/>
      <c r="O28" s="98"/>
      <c r="P28" s="104"/>
      <c r="Q28" s="97"/>
      <c r="R28" s="97"/>
      <c r="S28" s="97"/>
      <c r="T28" s="97"/>
      <c r="U28" s="97"/>
      <c r="V28" s="98"/>
      <c r="W28" s="104"/>
      <c r="X28" s="97"/>
      <c r="Y28" s="97"/>
      <c r="Z28" s="97"/>
      <c r="AA28" s="97"/>
      <c r="AB28" s="97"/>
      <c r="AC28" s="98"/>
      <c r="AD28" s="104"/>
      <c r="AE28" s="97"/>
      <c r="AF28" s="97"/>
      <c r="AG28" s="97"/>
      <c r="AH28" s="97"/>
      <c r="AI28" s="97"/>
      <c r="AJ28" s="98"/>
      <c r="AK28" s="34"/>
      <c r="AL28" s="33"/>
      <c r="AM28" s="29"/>
      <c r="AN28" s="29"/>
      <c r="AO28" s="29"/>
      <c r="AP28" s="29"/>
      <c r="AQ28" s="30"/>
      <c r="AR28" s="34"/>
      <c r="AS28" s="33"/>
      <c r="AT28" s="29"/>
      <c r="AU28" s="29"/>
      <c r="AV28" s="29"/>
      <c r="AW28" s="29"/>
      <c r="AX28" s="30"/>
      <c r="AY28" s="34"/>
      <c r="AZ28" s="33"/>
      <c r="BA28" s="29"/>
      <c r="BB28" s="29"/>
      <c r="BC28" s="29"/>
      <c r="BD28" s="29"/>
      <c r="BE28" s="30"/>
      <c r="BF28" s="34"/>
      <c r="BG28" s="33"/>
      <c r="BH28" s="29"/>
      <c r="BI28" s="29"/>
      <c r="BJ28" s="29"/>
      <c r="BK28" s="29"/>
      <c r="BL28" s="30"/>
      <c r="BM28" s="34"/>
      <c r="BN28" s="33"/>
      <c r="BO28" s="29"/>
      <c r="BP28" s="29"/>
      <c r="BQ28" s="29"/>
      <c r="BR28" s="29"/>
      <c r="BS28" s="30"/>
      <c r="BT28" s="23"/>
      <c r="BU28" s="23"/>
      <c r="BV28" s="23"/>
      <c r="BW28" s="23"/>
      <c r="BX28" s="23"/>
      <c r="BY28" s="23"/>
    </row>
    <row r="29" spans="1:77" ht="23.1" customHeight="1" x14ac:dyDescent="0.55000000000000004">
      <c r="B29" s="104"/>
      <c r="C29" s="97"/>
      <c r="D29" s="97"/>
      <c r="E29" s="97"/>
      <c r="F29" s="97"/>
      <c r="G29" s="97"/>
      <c r="H29" s="98"/>
      <c r="I29" s="104"/>
      <c r="J29" s="97"/>
      <c r="K29" s="97"/>
      <c r="L29" s="97"/>
      <c r="M29" s="97"/>
      <c r="N29" s="97"/>
      <c r="O29" s="98"/>
      <c r="P29" s="104"/>
      <c r="Q29" s="97"/>
      <c r="R29" s="97"/>
      <c r="S29" s="97"/>
      <c r="T29" s="97"/>
      <c r="U29" s="97"/>
      <c r="V29" s="98"/>
      <c r="W29" s="99"/>
      <c r="X29" s="97"/>
      <c r="Y29" s="97"/>
      <c r="Z29" s="97"/>
      <c r="AA29" s="97"/>
      <c r="AB29" s="97"/>
      <c r="AC29" s="98"/>
      <c r="AD29" s="99"/>
      <c r="AE29" s="97"/>
      <c r="AF29" s="97"/>
      <c r="AG29" s="97"/>
      <c r="AH29" s="97"/>
      <c r="AI29" s="97"/>
      <c r="AJ29" s="98"/>
      <c r="AK29" s="34"/>
      <c r="AL29" s="33"/>
      <c r="AM29" s="29"/>
      <c r="AN29" s="29"/>
      <c r="AO29" s="29"/>
      <c r="AP29" s="29"/>
      <c r="AQ29" s="30"/>
      <c r="AR29" s="34"/>
      <c r="AS29" s="33"/>
      <c r="AT29" s="29"/>
      <c r="AU29" s="29"/>
      <c r="AV29" s="29"/>
      <c r="AW29" s="29"/>
      <c r="AX29" s="30"/>
      <c r="AY29" s="34"/>
      <c r="AZ29" s="33"/>
      <c r="BA29" s="29"/>
      <c r="BB29" s="29"/>
      <c r="BC29" s="29"/>
      <c r="BD29" s="29"/>
      <c r="BE29" s="30"/>
      <c r="BF29" s="34"/>
      <c r="BG29" s="33"/>
      <c r="BH29" s="29"/>
      <c r="BI29" s="29"/>
      <c r="BJ29" s="29"/>
      <c r="BK29" s="29"/>
      <c r="BL29" s="30"/>
      <c r="BM29" s="34"/>
      <c r="BN29" s="33"/>
      <c r="BO29" s="29"/>
      <c r="BP29" s="29"/>
      <c r="BQ29" s="29"/>
      <c r="BR29" s="29"/>
      <c r="BS29" s="30"/>
      <c r="BT29" s="23"/>
      <c r="BU29" s="23"/>
      <c r="BV29" s="23"/>
      <c r="BW29" s="23"/>
      <c r="BX29" s="23"/>
      <c r="BY29" s="23"/>
    </row>
    <row r="30" spans="1:77" ht="23.1" customHeight="1" x14ac:dyDescent="0.55000000000000004">
      <c r="A30" s="35" t="s">
        <v>0</v>
      </c>
      <c r="B30" s="104"/>
      <c r="C30" s="97"/>
      <c r="D30" s="97"/>
      <c r="E30" s="97"/>
      <c r="F30" s="97"/>
      <c r="G30" s="97"/>
      <c r="H30" s="98"/>
      <c r="I30" s="104"/>
      <c r="J30" s="97"/>
      <c r="K30" s="97"/>
      <c r="L30" s="97"/>
      <c r="M30" s="97"/>
      <c r="N30" s="97"/>
      <c r="O30" s="98"/>
      <c r="P30" s="104"/>
      <c r="Q30" s="97"/>
      <c r="R30" s="97"/>
      <c r="S30" s="97"/>
      <c r="T30" s="97"/>
      <c r="U30" s="97"/>
      <c r="V30" s="98"/>
      <c r="W30" s="110"/>
      <c r="X30" s="111"/>
      <c r="Y30" s="111"/>
      <c r="Z30" s="111"/>
      <c r="AA30" s="111"/>
      <c r="AB30" s="111"/>
      <c r="AC30" s="112"/>
      <c r="AD30" s="110"/>
      <c r="AE30" s="111"/>
      <c r="AF30" s="111"/>
      <c r="AG30" s="111"/>
      <c r="AH30" s="111"/>
      <c r="AI30" s="111"/>
      <c r="AJ30" s="112"/>
      <c r="AK30" s="37"/>
      <c r="AL30" s="37"/>
      <c r="AM30" s="37"/>
      <c r="AN30" s="37"/>
      <c r="AO30" s="37"/>
      <c r="AP30" s="37"/>
      <c r="AQ30" s="38"/>
      <c r="AR30" s="37"/>
      <c r="AS30" s="37"/>
      <c r="AT30" s="37"/>
      <c r="AU30" s="37"/>
      <c r="AV30" s="37"/>
      <c r="AW30" s="37"/>
      <c r="AX30" s="38"/>
      <c r="AY30" s="37"/>
      <c r="AZ30" s="37"/>
      <c r="BA30" s="37"/>
      <c r="BB30" s="37"/>
      <c r="BC30" s="37"/>
      <c r="BD30" s="37"/>
      <c r="BE30" s="38"/>
      <c r="BF30" s="37"/>
      <c r="BG30" s="37"/>
      <c r="BH30" s="37"/>
      <c r="BI30" s="37"/>
      <c r="BJ30" s="37"/>
      <c r="BK30" s="37"/>
      <c r="BL30" s="38"/>
      <c r="BM30" s="37"/>
      <c r="BN30" s="37"/>
      <c r="BO30" s="37"/>
      <c r="BP30" s="37"/>
      <c r="BQ30" s="37"/>
      <c r="BR30" s="37"/>
      <c r="BS30" s="38"/>
      <c r="BT30" s="113" t="s">
        <v>241</v>
      </c>
      <c r="BU30" s="114"/>
      <c r="BV30" s="115"/>
      <c r="BW30" s="116">
        <f>BT34/8</f>
        <v>2845</v>
      </c>
      <c r="BX30" s="116"/>
      <c r="BY30" s="116"/>
    </row>
    <row r="31" spans="1:77" ht="23.1" customHeight="1" x14ac:dyDescent="0.55000000000000004">
      <c r="A31" s="41" t="s">
        <v>1</v>
      </c>
      <c r="B31" s="41"/>
      <c r="C31" s="42">
        <f>SUM(C6:C30)</f>
        <v>36</v>
      </c>
      <c r="D31" s="42" t="s">
        <v>9</v>
      </c>
      <c r="E31" s="42">
        <f>SUM(E6:E30)</f>
        <v>26</v>
      </c>
      <c r="F31" s="42" t="s">
        <v>10</v>
      </c>
      <c r="G31" s="42">
        <f>SUM(G6:G30)</f>
        <v>20</v>
      </c>
      <c r="H31" s="43" t="s">
        <v>11</v>
      </c>
      <c r="I31" s="41"/>
      <c r="J31" s="42">
        <f>SUM(J6:J30)</f>
        <v>32</v>
      </c>
      <c r="K31" s="42" t="s">
        <v>9</v>
      </c>
      <c r="L31" s="42">
        <f>SUM(L6:L30)</f>
        <v>22</v>
      </c>
      <c r="M31" s="42" t="s">
        <v>10</v>
      </c>
      <c r="N31" s="42">
        <f>SUM(N6:N30)</f>
        <v>20</v>
      </c>
      <c r="O31" s="43" t="s">
        <v>11</v>
      </c>
      <c r="P31" s="42"/>
      <c r="Q31" s="42">
        <f>SUM(Q6:Q30)</f>
        <v>11</v>
      </c>
      <c r="R31" s="42" t="s">
        <v>9</v>
      </c>
      <c r="S31" s="42">
        <f>SUM(S6:S30)</f>
        <v>6</v>
      </c>
      <c r="T31" s="42" t="s">
        <v>10</v>
      </c>
      <c r="U31" s="42">
        <f>SUM(U6:U30)</f>
        <v>10</v>
      </c>
      <c r="V31" s="43" t="s">
        <v>11</v>
      </c>
      <c r="W31" s="42"/>
      <c r="X31" s="42">
        <f>SUM(X6:X30)</f>
        <v>6</v>
      </c>
      <c r="Y31" s="42" t="s">
        <v>9</v>
      </c>
      <c r="Z31" s="42">
        <f>SUM(Z6:Z30)</f>
        <v>5</v>
      </c>
      <c r="AA31" s="42" t="s">
        <v>10</v>
      </c>
      <c r="AB31" s="42">
        <f>SUM(AB6:AB30)</f>
        <v>2</v>
      </c>
      <c r="AC31" s="43" t="s">
        <v>11</v>
      </c>
      <c r="AD31" s="42"/>
      <c r="AE31" s="42">
        <f>SUM(AE6:AE30)</f>
        <v>6</v>
      </c>
      <c r="AF31" s="42" t="s">
        <v>9</v>
      </c>
      <c r="AG31" s="42">
        <f>SUM(AG6:AG30)</f>
        <v>0</v>
      </c>
      <c r="AH31" s="42" t="s">
        <v>10</v>
      </c>
      <c r="AI31" s="42">
        <f>SUM(AI6:AI30)</f>
        <v>18</v>
      </c>
      <c r="AJ31" s="43" t="s">
        <v>11</v>
      </c>
      <c r="AK31" s="42"/>
      <c r="AL31" s="42">
        <f>SUM(AL6:AL30)</f>
        <v>16</v>
      </c>
      <c r="AM31" s="42" t="s">
        <v>9</v>
      </c>
      <c r="AN31" s="42">
        <f>SUM(AN6:AN30)</f>
        <v>13</v>
      </c>
      <c r="AO31" s="42" t="s">
        <v>10</v>
      </c>
      <c r="AP31" s="42">
        <f>SUM(AP6:AP30)</f>
        <v>6</v>
      </c>
      <c r="AQ31" s="43" t="s">
        <v>11</v>
      </c>
      <c r="AR31" s="42"/>
      <c r="AS31" s="42">
        <f>SUM(AS6:AS30)</f>
        <v>0</v>
      </c>
      <c r="AT31" s="42" t="s">
        <v>9</v>
      </c>
      <c r="AU31" s="42">
        <f>SUM(AU6:AU30)</f>
        <v>0</v>
      </c>
      <c r="AV31" s="42" t="s">
        <v>10</v>
      </c>
      <c r="AW31" s="42">
        <f>SUM(AW6:AW30)</f>
        <v>0</v>
      </c>
      <c r="AX31" s="43" t="s">
        <v>11</v>
      </c>
      <c r="AY31" s="42"/>
      <c r="AZ31" s="42">
        <f>SUM(AZ6:AZ30)</f>
        <v>0</v>
      </c>
      <c r="BA31" s="42" t="s">
        <v>9</v>
      </c>
      <c r="BB31" s="42">
        <f>SUM(BB6:BB30)</f>
        <v>0</v>
      </c>
      <c r="BC31" s="42" t="s">
        <v>10</v>
      </c>
      <c r="BD31" s="42">
        <f>SUM(BD6:BD30)</f>
        <v>0</v>
      </c>
      <c r="BE31" s="43" t="s">
        <v>11</v>
      </c>
      <c r="BF31" s="42"/>
      <c r="BG31" s="42">
        <f>SUM(BG6:BG30)</f>
        <v>24</v>
      </c>
      <c r="BH31" s="42" t="s">
        <v>9</v>
      </c>
      <c r="BI31" s="42">
        <f>SUM(BI6:BI30)</f>
        <v>16</v>
      </c>
      <c r="BJ31" s="42" t="s">
        <v>10</v>
      </c>
      <c r="BK31" s="42">
        <f>SUM(BK6:BK30)</f>
        <v>16</v>
      </c>
      <c r="BL31" s="43" t="s">
        <v>11</v>
      </c>
      <c r="BM31" s="42"/>
      <c r="BN31" s="42">
        <f>SUM(BN6:BN30)</f>
        <v>6</v>
      </c>
      <c r="BO31" s="42" t="s">
        <v>9</v>
      </c>
      <c r="BP31" s="42">
        <f>SUM(BP6:BP30)</f>
        <v>4</v>
      </c>
      <c r="BQ31" s="42" t="s">
        <v>10</v>
      </c>
      <c r="BR31" s="42">
        <f>SUM(BR6:BR30)</f>
        <v>4</v>
      </c>
      <c r="BS31" s="43" t="s">
        <v>11</v>
      </c>
      <c r="BT31" s="42">
        <f>SUM(C31,J31,Q31,AE31,AL31,AS31,AZ31,BG31,BN31)</f>
        <v>131</v>
      </c>
      <c r="BU31" s="42" t="s">
        <v>9</v>
      </c>
      <c r="BV31" s="42">
        <f>SUM(E31,L31,S31,AG31,AN31,AU31,BB31,BI31,BP31)</f>
        <v>87</v>
      </c>
      <c r="BW31" s="42" t="s">
        <v>10</v>
      </c>
      <c r="BX31" s="42">
        <f>SUM(G31,N31,U31,AI31,AP31,AW31,BD31,BK31,BR31)</f>
        <v>94</v>
      </c>
      <c r="BY31" s="43" t="s">
        <v>11</v>
      </c>
    </row>
    <row r="32" spans="1:77" ht="23.1" customHeight="1" x14ac:dyDescent="0.55000000000000004">
      <c r="A32" s="46" t="s">
        <v>2</v>
      </c>
      <c r="B32" s="71" t="s">
        <v>192</v>
      </c>
      <c r="C32" s="72"/>
      <c r="D32" s="72"/>
      <c r="E32" s="72"/>
      <c r="F32" s="72"/>
      <c r="G32" s="72"/>
      <c r="H32" s="73"/>
      <c r="I32" s="71" t="s">
        <v>193</v>
      </c>
      <c r="J32" s="72"/>
      <c r="K32" s="72"/>
      <c r="L32" s="72"/>
      <c r="M32" s="72"/>
      <c r="N32" s="72"/>
      <c r="O32" s="73"/>
      <c r="P32" s="71" t="s">
        <v>194</v>
      </c>
      <c r="Q32" s="72"/>
      <c r="R32" s="72"/>
      <c r="S32" s="72"/>
      <c r="T32" s="72"/>
      <c r="U32" s="72"/>
      <c r="V32" s="73"/>
      <c r="W32" s="71" t="s">
        <v>120</v>
      </c>
      <c r="X32" s="72"/>
      <c r="Y32" s="72"/>
      <c r="Z32" s="72"/>
      <c r="AA32" s="72"/>
      <c r="AB32" s="72"/>
      <c r="AC32" s="73"/>
      <c r="AD32" s="117"/>
      <c r="AE32" s="118"/>
      <c r="AF32" s="118"/>
      <c r="AG32" s="118"/>
      <c r="AH32" s="118"/>
      <c r="AI32" s="118"/>
      <c r="AJ32" s="119"/>
      <c r="AK32" s="71" t="s">
        <v>195</v>
      </c>
      <c r="AL32" s="72"/>
      <c r="AM32" s="72"/>
      <c r="AN32" s="72"/>
      <c r="AO32" s="72"/>
      <c r="AP32" s="72"/>
      <c r="AQ32" s="73"/>
      <c r="AR32" s="120"/>
      <c r="AS32" s="121"/>
      <c r="AT32" s="121"/>
      <c r="AU32" s="121"/>
      <c r="AV32" s="121"/>
      <c r="AW32" s="121"/>
      <c r="AX32" s="122"/>
      <c r="AY32" s="120"/>
      <c r="AZ32" s="121"/>
      <c r="BA32" s="121"/>
      <c r="BB32" s="121"/>
      <c r="BC32" s="121"/>
      <c r="BD32" s="121"/>
      <c r="BE32" s="122"/>
      <c r="BF32" s="71" t="s">
        <v>61</v>
      </c>
      <c r="BG32" s="72"/>
      <c r="BH32" s="72"/>
      <c r="BI32" s="72"/>
      <c r="BJ32" s="72"/>
      <c r="BK32" s="72"/>
      <c r="BL32" s="73"/>
      <c r="BM32" s="71" t="s">
        <v>62</v>
      </c>
      <c r="BN32" s="72"/>
      <c r="BO32" s="72"/>
      <c r="BP32" s="72"/>
      <c r="BQ32" s="72"/>
      <c r="BR32" s="72"/>
      <c r="BS32" s="73"/>
      <c r="BT32" s="42"/>
      <c r="BU32" s="42"/>
      <c r="BV32" s="42"/>
      <c r="BW32" s="42"/>
      <c r="BX32" s="42"/>
      <c r="BY32" s="43"/>
    </row>
    <row r="33" spans="1:78" ht="23.1" customHeight="1" x14ac:dyDescent="0.55000000000000004">
      <c r="A33" s="123" t="s">
        <v>30</v>
      </c>
      <c r="B33" s="54">
        <f>(26*160)+(20*120)</f>
        <v>6560</v>
      </c>
      <c r="C33" s="55"/>
      <c r="D33" s="55"/>
      <c r="E33" s="55"/>
      <c r="F33" s="55"/>
      <c r="G33" s="55"/>
      <c r="H33" s="56"/>
      <c r="I33" s="54">
        <f>(22*160)+(20*120)</f>
        <v>5920</v>
      </c>
      <c r="J33" s="55"/>
      <c r="K33" s="55"/>
      <c r="L33" s="55"/>
      <c r="M33" s="55"/>
      <c r="N33" s="55"/>
      <c r="O33" s="56"/>
      <c r="P33" s="54">
        <f>(6*160)+(10*120)</f>
        <v>2160</v>
      </c>
      <c r="Q33" s="55"/>
      <c r="R33" s="55"/>
      <c r="S33" s="55"/>
      <c r="T33" s="55"/>
      <c r="U33" s="55"/>
      <c r="V33" s="56"/>
      <c r="W33" s="124">
        <f>(5*160)+(2*120)</f>
        <v>1040</v>
      </c>
      <c r="X33" s="125"/>
      <c r="Y33" s="125"/>
      <c r="Z33" s="125"/>
      <c r="AA33" s="125"/>
      <c r="AB33" s="125"/>
      <c r="AC33" s="126"/>
      <c r="AD33" s="57"/>
      <c r="AE33" s="58"/>
      <c r="AF33" s="58"/>
      <c r="AG33" s="58"/>
      <c r="AH33" s="58"/>
      <c r="AI33" s="58"/>
      <c r="AJ33" s="59"/>
      <c r="AK33" s="54">
        <f>(13*120)+(6*120)</f>
        <v>2280</v>
      </c>
      <c r="AL33" s="55"/>
      <c r="AM33" s="55"/>
      <c r="AN33" s="55"/>
      <c r="AO33" s="55"/>
      <c r="AP33" s="55"/>
      <c r="AQ33" s="56"/>
      <c r="AR33" s="124"/>
      <c r="AS33" s="125"/>
      <c r="AT33" s="125"/>
      <c r="AU33" s="125"/>
      <c r="AV33" s="125"/>
      <c r="AW33" s="125"/>
      <c r="AX33" s="126"/>
      <c r="AY33" s="124"/>
      <c r="AZ33" s="125"/>
      <c r="BA33" s="125"/>
      <c r="BB33" s="125"/>
      <c r="BC33" s="125"/>
      <c r="BD33" s="125"/>
      <c r="BE33" s="126"/>
      <c r="BF33" s="54">
        <f>(16*120)+(16*120)</f>
        <v>3840</v>
      </c>
      <c r="BG33" s="55"/>
      <c r="BH33" s="55"/>
      <c r="BI33" s="55"/>
      <c r="BJ33" s="55"/>
      <c r="BK33" s="55"/>
      <c r="BL33" s="56"/>
      <c r="BM33" s="54">
        <f>(4*120)+(4*120)</f>
        <v>960</v>
      </c>
      <c r="BN33" s="55"/>
      <c r="BO33" s="55"/>
      <c r="BP33" s="55"/>
      <c r="BQ33" s="55"/>
      <c r="BR33" s="55"/>
      <c r="BS33" s="56"/>
      <c r="BT33" s="54">
        <f>SUM(B33:BS33)</f>
        <v>22760</v>
      </c>
      <c r="BU33" s="55"/>
      <c r="BV33" s="55"/>
      <c r="BW33" s="55"/>
      <c r="BX33" s="55"/>
      <c r="BY33" s="56"/>
    </row>
    <row r="34" spans="1:78" ht="23.1" customHeight="1" x14ac:dyDescent="0.55000000000000004">
      <c r="A34" s="60" t="s">
        <v>12</v>
      </c>
      <c r="B34" s="63">
        <f>SUM(B33:V33)</f>
        <v>14640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>
        <f>W33</f>
        <v>1040</v>
      </c>
      <c r="X34" s="63"/>
      <c r="Y34" s="63"/>
      <c r="Z34" s="63"/>
      <c r="AA34" s="63"/>
      <c r="AB34" s="63"/>
      <c r="AC34" s="63"/>
      <c r="AD34" s="64"/>
      <c r="AE34" s="64"/>
      <c r="AF34" s="64"/>
      <c r="AG34" s="64"/>
      <c r="AH34" s="64"/>
      <c r="AI34" s="64"/>
      <c r="AJ34" s="64"/>
      <c r="AK34" s="61">
        <f>SUM(AK33)</f>
        <v>2280</v>
      </c>
      <c r="AL34" s="62"/>
      <c r="AM34" s="62"/>
      <c r="AN34" s="62"/>
      <c r="AO34" s="62"/>
      <c r="AP34" s="62"/>
      <c r="AQ34" s="65"/>
      <c r="AR34" s="127"/>
      <c r="AS34" s="128"/>
      <c r="AT34" s="128"/>
      <c r="AU34" s="128"/>
      <c r="AV34" s="128"/>
      <c r="AW34" s="128"/>
      <c r="AX34" s="129"/>
      <c r="AY34" s="127"/>
      <c r="AZ34" s="128"/>
      <c r="BA34" s="128"/>
      <c r="BB34" s="128"/>
      <c r="BC34" s="128"/>
      <c r="BD34" s="128"/>
      <c r="BE34" s="129"/>
      <c r="BF34" s="62">
        <f>BF33</f>
        <v>3840</v>
      </c>
      <c r="BG34" s="62"/>
      <c r="BH34" s="62"/>
      <c r="BI34" s="62"/>
      <c r="BJ34" s="62"/>
      <c r="BK34" s="62"/>
      <c r="BL34" s="65"/>
      <c r="BM34" s="62">
        <f>BM33</f>
        <v>960</v>
      </c>
      <c r="BN34" s="62"/>
      <c r="BO34" s="62"/>
      <c r="BP34" s="62"/>
      <c r="BQ34" s="62"/>
      <c r="BR34" s="62"/>
      <c r="BS34" s="65"/>
      <c r="BT34" s="61">
        <f>SUM(B34:BS34)</f>
        <v>22760</v>
      </c>
      <c r="BU34" s="62"/>
      <c r="BV34" s="62"/>
      <c r="BW34" s="62"/>
      <c r="BX34" s="62"/>
      <c r="BY34" s="65"/>
    </row>
    <row r="35" spans="1:78" ht="23.1" customHeight="1" x14ac:dyDescent="0.55000000000000004">
      <c r="A35" s="41" t="s">
        <v>3</v>
      </c>
      <c r="B35" s="130">
        <v>64.319999999999993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>
        <v>4.57</v>
      </c>
      <c r="X35" s="130"/>
      <c r="Y35" s="130"/>
      <c r="Z35" s="130"/>
      <c r="AA35" s="130"/>
      <c r="AB35" s="130"/>
      <c r="AC35" s="130"/>
      <c r="AD35" s="131"/>
      <c r="AE35" s="131"/>
      <c r="AF35" s="131"/>
      <c r="AG35" s="131"/>
      <c r="AH35" s="131"/>
      <c r="AI35" s="131"/>
      <c r="AJ35" s="131"/>
      <c r="AK35" s="132">
        <v>10.02</v>
      </c>
      <c r="AL35" s="133"/>
      <c r="AM35" s="133"/>
      <c r="AN35" s="133"/>
      <c r="AO35" s="133"/>
      <c r="AP35" s="133"/>
      <c r="AQ35" s="134"/>
      <c r="AR35" s="135"/>
      <c r="AS35" s="136"/>
      <c r="AT35" s="136"/>
      <c r="AU35" s="136"/>
      <c r="AV35" s="136"/>
      <c r="AW35" s="136"/>
      <c r="AX35" s="137"/>
      <c r="AY35" s="135"/>
      <c r="AZ35" s="136"/>
      <c r="BA35" s="136"/>
      <c r="BB35" s="136"/>
      <c r="BC35" s="136"/>
      <c r="BD35" s="136"/>
      <c r="BE35" s="137"/>
      <c r="BF35" s="132">
        <v>16.87</v>
      </c>
      <c r="BG35" s="133"/>
      <c r="BH35" s="133"/>
      <c r="BI35" s="133"/>
      <c r="BJ35" s="133"/>
      <c r="BK35" s="133"/>
      <c r="BL35" s="134"/>
      <c r="BM35" s="132">
        <v>4.22</v>
      </c>
      <c r="BN35" s="133"/>
      <c r="BO35" s="133"/>
      <c r="BP35" s="133"/>
      <c r="BQ35" s="133"/>
      <c r="BR35" s="133"/>
      <c r="BS35" s="134"/>
      <c r="BT35" s="68">
        <f>SUM(B35:BS35)</f>
        <v>99.999999999999986</v>
      </c>
      <c r="BU35" s="72"/>
      <c r="BV35" s="72"/>
      <c r="BW35" s="72"/>
      <c r="BX35" s="72"/>
      <c r="BY35" s="73"/>
      <c r="BZ35" s="138">
        <f>SUM(B35:BS35)</f>
        <v>99.999999999999986</v>
      </c>
    </row>
    <row r="36" spans="1:78" ht="21" hidden="1" customHeight="1" x14ac:dyDescent="0.55000000000000004">
      <c r="I36" s="5">
        <f>B34*100/BT34</f>
        <v>64.32337434094903</v>
      </c>
      <c r="W36" s="5">
        <f>W34*100/BT34</f>
        <v>4.5694200351493848</v>
      </c>
      <c r="AK36" s="139">
        <f>AK34*100/BT34</f>
        <v>10.017574692442881</v>
      </c>
      <c r="AL36" s="139"/>
      <c r="AM36" s="139"/>
      <c r="AN36" s="139"/>
      <c r="AO36" s="139"/>
      <c r="AP36" s="139"/>
      <c r="AQ36" s="139"/>
      <c r="AR36" s="5">
        <f>AR34*BT35/BT34</f>
        <v>0</v>
      </c>
      <c r="AY36" s="5">
        <f>AY34*BT35/BT34</f>
        <v>0</v>
      </c>
      <c r="BF36" s="5">
        <f>BF34*100/BT34</f>
        <v>16.871704745166959</v>
      </c>
      <c r="BM36" s="5">
        <f>BM34*100/BT34</f>
        <v>4.2179261862917397</v>
      </c>
      <c r="BT36" s="140">
        <f>BT34/8</f>
        <v>2845</v>
      </c>
      <c r="BU36" s="140"/>
      <c r="BV36" s="140"/>
      <c r="BW36" s="140"/>
      <c r="BX36" s="140"/>
      <c r="BY36" s="140"/>
      <c r="BZ36" s="15">
        <f>BT34/8</f>
        <v>2845</v>
      </c>
    </row>
    <row r="37" spans="1:78" ht="21" customHeight="1" x14ac:dyDescent="0.55000000000000004">
      <c r="AK37" s="141"/>
      <c r="AL37" s="141"/>
      <c r="AM37" s="141"/>
      <c r="AN37" s="141"/>
      <c r="AO37" s="141"/>
      <c r="AP37" s="141"/>
      <c r="AQ37" s="141"/>
      <c r="BT37" s="142"/>
      <c r="BU37" s="142"/>
      <c r="BV37" s="142"/>
      <c r="BW37" s="142"/>
      <c r="BX37" s="142"/>
      <c r="BY37" s="142"/>
      <c r="BZ37" s="15"/>
    </row>
    <row r="38" spans="1:78" ht="33" x14ac:dyDescent="0.75">
      <c r="A38" s="143" t="s">
        <v>13</v>
      </c>
      <c r="B38" s="81" t="s">
        <v>244</v>
      </c>
    </row>
    <row r="39" spans="1:78" ht="33" x14ac:dyDescent="0.75">
      <c r="A39" s="144"/>
      <c r="B39" s="81" t="s">
        <v>245</v>
      </c>
    </row>
    <row r="40" spans="1:78" ht="33" x14ac:dyDescent="0.75">
      <c r="B40" s="81" t="s">
        <v>253</v>
      </c>
    </row>
    <row r="41" spans="1:78" ht="33" x14ac:dyDescent="0.75">
      <c r="B41" s="84" t="s">
        <v>254</v>
      </c>
    </row>
    <row r="42" spans="1:78" ht="33" x14ac:dyDescent="0.75">
      <c r="B42" s="81" t="s">
        <v>255</v>
      </c>
    </row>
    <row r="43" spans="1:78" ht="33" x14ac:dyDescent="0.75">
      <c r="B43" s="81" t="s">
        <v>243</v>
      </c>
    </row>
    <row r="44" spans="1:78" ht="33" x14ac:dyDescent="0.75">
      <c r="B44" s="81" t="s">
        <v>256</v>
      </c>
    </row>
    <row r="45" spans="1:78" ht="33" x14ac:dyDescent="0.75">
      <c r="B45" s="81" t="s">
        <v>242</v>
      </c>
    </row>
    <row r="46" spans="1:78" ht="33" x14ac:dyDescent="0.75">
      <c r="B46" s="81" t="s">
        <v>257</v>
      </c>
    </row>
  </sheetData>
  <mergeCells count="58">
    <mergeCell ref="B32:H32"/>
    <mergeCell ref="I32:O32"/>
    <mergeCell ref="AK36:AQ36"/>
    <mergeCell ref="BT30:BV30"/>
    <mergeCell ref="BW30:BY30"/>
    <mergeCell ref="BT36:BY36"/>
    <mergeCell ref="AK32:AQ32"/>
    <mergeCell ref="AR32:AX32"/>
    <mergeCell ref="AY32:BE32"/>
    <mergeCell ref="BT33:BY33"/>
    <mergeCell ref="BM34:BS34"/>
    <mergeCell ref="BT34:BY34"/>
    <mergeCell ref="BT35:BY35"/>
    <mergeCell ref="BM35:BS35"/>
    <mergeCell ref="BF32:BL32"/>
    <mergeCell ref="AY35:BE35"/>
    <mergeCell ref="A1:BY1"/>
    <mergeCell ref="B4:AJ4"/>
    <mergeCell ref="AK4:BE4"/>
    <mergeCell ref="BF4:BS4"/>
    <mergeCell ref="B5:H5"/>
    <mergeCell ref="I5:O5"/>
    <mergeCell ref="P5:V5"/>
    <mergeCell ref="AD5:AJ5"/>
    <mergeCell ref="A2:BY2"/>
    <mergeCell ref="BF5:BL5"/>
    <mergeCell ref="BM5:BS5"/>
    <mergeCell ref="W5:AC5"/>
    <mergeCell ref="AK5:AQ5"/>
    <mergeCell ref="AR5:AX5"/>
    <mergeCell ref="AY5:BE5"/>
    <mergeCell ref="AD35:AJ35"/>
    <mergeCell ref="AD34:AJ34"/>
    <mergeCell ref="W35:AC35"/>
    <mergeCell ref="W34:AC34"/>
    <mergeCell ref="B35:V35"/>
    <mergeCell ref="B34:V34"/>
    <mergeCell ref="BF35:BL35"/>
    <mergeCell ref="AK34:AQ34"/>
    <mergeCell ref="AR34:AX34"/>
    <mergeCell ref="AY34:BE34"/>
    <mergeCell ref="BF34:BL34"/>
    <mergeCell ref="AK35:AQ35"/>
    <mergeCell ref="AR35:AX35"/>
    <mergeCell ref="P32:V32"/>
    <mergeCell ref="AD32:AJ32"/>
    <mergeCell ref="P33:V33"/>
    <mergeCell ref="AD33:AJ33"/>
    <mergeCell ref="BM33:BS33"/>
    <mergeCell ref="BF33:BL33"/>
    <mergeCell ref="BM32:BS32"/>
    <mergeCell ref="W32:AC32"/>
    <mergeCell ref="B33:H33"/>
    <mergeCell ref="I33:O33"/>
    <mergeCell ref="AK33:AQ33"/>
    <mergeCell ref="AR33:AX33"/>
    <mergeCell ref="AY33:BE33"/>
    <mergeCell ref="W33:AC33"/>
  </mergeCells>
  <printOptions horizontalCentered="1" verticalCentered="1"/>
  <pageMargins left="0.39370078740157499" right="0.196850393700787" top="0.78740157480314998" bottom="0.48" header="0.511811023622047" footer="0.28000000000000003"/>
  <pageSetup paperSize="9" scale="45" orientation="landscape" r:id="rId1"/>
  <headerFooter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Z44"/>
  <sheetViews>
    <sheetView view="pageBreakPreview" zoomScale="80" zoomScaleNormal="90" zoomScaleSheetLayoutView="80" workbookViewId="0">
      <selection activeCell="AC13" sqref="AC13"/>
    </sheetView>
  </sheetViews>
  <sheetFormatPr defaultColWidth="9.140625" defaultRowHeight="24" x14ac:dyDescent="0.55000000000000004"/>
  <cols>
    <col min="1" max="1" width="15.7109375" style="5" customWidth="1"/>
    <col min="2" max="2" width="10.7109375" style="5" customWidth="1"/>
    <col min="3" max="3" width="2.7109375" style="35" customWidth="1"/>
    <col min="4" max="4" width="2.28515625" style="35" customWidth="1"/>
    <col min="5" max="7" width="2.7109375" style="35" customWidth="1"/>
    <col min="8" max="8" width="2.28515625" style="35" customWidth="1"/>
    <col min="9" max="9" width="10.7109375" style="5" customWidth="1"/>
    <col min="10" max="10" width="2.7109375" style="35" customWidth="1"/>
    <col min="11" max="11" width="2.28515625" style="35" customWidth="1"/>
    <col min="12" max="14" width="2.7109375" style="35" customWidth="1"/>
    <col min="15" max="15" width="2.28515625" style="35" customWidth="1"/>
    <col min="16" max="16" width="10.7109375" style="5" customWidth="1"/>
    <col min="17" max="17" width="2.7109375" style="35" customWidth="1"/>
    <col min="18" max="18" width="2.28515625" style="35" customWidth="1"/>
    <col min="19" max="21" width="2.7109375" style="35" customWidth="1"/>
    <col min="22" max="22" width="2.28515625" style="35" customWidth="1"/>
    <col min="23" max="23" width="10.7109375" style="5" customWidth="1"/>
    <col min="24" max="24" width="2.7109375" style="35" customWidth="1"/>
    <col min="25" max="25" width="2.28515625" style="35" customWidth="1"/>
    <col min="26" max="28" width="2.7109375" style="35" customWidth="1"/>
    <col min="29" max="29" width="2.28515625" style="35" customWidth="1"/>
    <col min="30" max="30" width="10.7109375" style="5" customWidth="1"/>
    <col min="31" max="31" width="2.7109375" style="35" customWidth="1"/>
    <col min="32" max="32" width="2.28515625" style="35" customWidth="1"/>
    <col min="33" max="35" width="2.7109375" style="35" customWidth="1"/>
    <col min="36" max="36" width="2.28515625" style="35" customWidth="1"/>
    <col min="37" max="37" width="10.7109375" style="5" customWidth="1"/>
    <col min="38" max="38" width="2.7109375" style="35" customWidth="1"/>
    <col min="39" max="39" width="2.28515625" style="35" customWidth="1"/>
    <col min="40" max="42" width="2.7109375" style="35" customWidth="1"/>
    <col min="43" max="43" width="2.28515625" style="35" customWidth="1"/>
    <col min="44" max="44" width="10.7109375" style="5" customWidth="1"/>
    <col min="45" max="45" width="2.7109375" style="35" customWidth="1"/>
    <col min="46" max="46" width="2.28515625" style="35" customWidth="1"/>
    <col min="47" max="49" width="2.7109375" style="35" customWidth="1"/>
    <col min="50" max="50" width="2.28515625" style="35" customWidth="1"/>
    <col min="51" max="51" width="10.7109375" style="5" customWidth="1"/>
    <col min="52" max="52" width="2.7109375" style="35" customWidth="1"/>
    <col min="53" max="53" width="2.28515625" style="35" customWidth="1"/>
    <col min="54" max="56" width="2.7109375" style="35" customWidth="1"/>
    <col min="57" max="57" width="2.28515625" style="35" customWidth="1"/>
    <col min="58" max="58" width="10.7109375" style="5" customWidth="1"/>
    <col min="59" max="59" width="2.7109375" style="35" customWidth="1"/>
    <col min="60" max="60" width="2.28515625" style="35" customWidth="1"/>
    <col min="61" max="63" width="2.7109375" style="35" customWidth="1"/>
    <col min="64" max="64" width="2.28515625" style="35" customWidth="1"/>
    <col min="65" max="65" width="10.7109375" style="5" customWidth="1"/>
    <col min="66" max="66" width="2.7109375" style="35" customWidth="1"/>
    <col min="67" max="67" width="2.28515625" style="35" customWidth="1"/>
    <col min="68" max="70" width="2.7109375" style="35" customWidth="1"/>
    <col min="71" max="71" width="2.28515625" style="35" customWidth="1"/>
    <col min="72" max="72" width="7.5703125" style="35" customWidth="1"/>
    <col min="73" max="73" width="2.7109375" style="35" customWidth="1"/>
    <col min="74" max="74" width="7.5703125" style="35" customWidth="1"/>
    <col min="75" max="75" width="2.7109375" style="35" customWidth="1"/>
    <col min="76" max="76" width="7.5703125" style="35" customWidth="1"/>
    <col min="77" max="77" width="2.7109375" style="35" customWidth="1"/>
    <col min="78" max="16384" width="9.140625" style="5"/>
  </cols>
  <sheetData>
    <row r="1" spans="1:77" s="3" customFormat="1" ht="39" x14ac:dyDescent="0.85">
      <c r="A1" s="4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</row>
    <row r="2" spans="1:77" s="3" customFormat="1" ht="39" x14ac:dyDescent="0.85">
      <c r="A2" s="4" t="s">
        <v>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4" spans="1:77" x14ac:dyDescent="0.55000000000000004"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8" t="s">
        <v>7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0"/>
      <c r="AY4" s="145" t="s">
        <v>5</v>
      </c>
      <c r="AZ4" s="146"/>
      <c r="BA4" s="146"/>
      <c r="BB4" s="146"/>
      <c r="BC4" s="146"/>
      <c r="BD4" s="146"/>
      <c r="BE4" s="147"/>
      <c r="BF4" s="11" t="s">
        <v>6</v>
      </c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4"/>
      <c r="BU4" s="14"/>
      <c r="BV4" s="14"/>
      <c r="BW4" s="14"/>
      <c r="BX4" s="14"/>
      <c r="BY4" s="14"/>
    </row>
    <row r="5" spans="1:77" x14ac:dyDescent="0.55000000000000004">
      <c r="B5" s="16" t="s">
        <v>8</v>
      </c>
      <c r="C5" s="16"/>
      <c r="D5" s="16"/>
      <c r="E5" s="16"/>
      <c r="F5" s="16"/>
      <c r="G5" s="16"/>
      <c r="H5" s="16"/>
      <c r="I5" s="16" t="s">
        <v>8</v>
      </c>
      <c r="J5" s="16"/>
      <c r="K5" s="16"/>
      <c r="L5" s="16"/>
      <c r="M5" s="16"/>
      <c r="N5" s="16"/>
      <c r="O5" s="16"/>
      <c r="P5" s="16" t="s">
        <v>8</v>
      </c>
      <c r="Q5" s="16"/>
      <c r="R5" s="16"/>
      <c r="S5" s="16"/>
      <c r="T5" s="16"/>
      <c r="U5" s="16"/>
      <c r="V5" s="16"/>
      <c r="W5" s="17" t="s">
        <v>131</v>
      </c>
      <c r="X5" s="17"/>
      <c r="Y5" s="17"/>
      <c r="Z5" s="17"/>
      <c r="AA5" s="17"/>
      <c r="AB5" s="17"/>
      <c r="AC5" s="17"/>
      <c r="AD5" s="16" t="s">
        <v>63</v>
      </c>
      <c r="AE5" s="16"/>
      <c r="AF5" s="16"/>
      <c r="AG5" s="16"/>
      <c r="AH5" s="16"/>
      <c r="AI5" s="16"/>
      <c r="AJ5" s="16"/>
      <c r="AK5" s="18" t="s">
        <v>16</v>
      </c>
      <c r="AL5" s="18"/>
      <c r="AM5" s="18"/>
      <c r="AN5" s="18"/>
      <c r="AO5" s="18"/>
      <c r="AP5" s="18"/>
      <c r="AQ5" s="18"/>
      <c r="AR5" s="18" t="s">
        <v>16</v>
      </c>
      <c r="AS5" s="18"/>
      <c r="AT5" s="18"/>
      <c r="AU5" s="18"/>
      <c r="AV5" s="18"/>
      <c r="AW5" s="18"/>
      <c r="AX5" s="18"/>
      <c r="AY5" s="148" t="s">
        <v>17</v>
      </c>
      <c r="AZ5" s="148"/>
      <c r="BA5" s="148"/>
      <c r="BB5" s="148"/>
      <c r="BC5" s="148"/>
      <c r="BD5" s="148"/>
      <c r="BE5" s="148"/>
      <c r="BF5" s="19" t="s">
        <v>14</v>
      </c>
      <c r="BG5" s="19"/>
      <c r="BH5" s="19"/>
      <c r="BI5" s="19"/>
      <c r="BJ5" s="19"/>
      <c r="BK5" s="19"/>
      <c r="BL5" s="19"/>
      <c r="BM5" s="20" t="s">
        <v>15</v>
      </c>
      <c r="BN5" s="21"/>
      <c r="BO5" s="21"/>
      <c r="BP5" s="21"/>
      <c r="BQ5" s="21"/>
      <c r="BR5" s="21"/>
      <c r="BS5" s="22"/>
      <c r="BT5" s="23"/>
      <c r="BU5" s="23"/>
      <c r="BV5" s="23"/>
      <c r="BW5" s="23"/>
      <c r="BX5" s="23"/>
      <c r="BY5" s="23"/>
    </row>
    <row r="6" spans="1:77" x14ac:dyDescent="0.55000000000000004">
      <c r="B6" s="24"/>
      <c r="C6" s="25"/>
      <c r="D6" s="25" t="s">
        <v>9</v>
      </c>
      <c r="E6" s="25"/>
      <c r="F6" s="25" t="s">
        <v>10</v>
      </c>
      <c r="G6" s="25"/>
      <c r="H6" s="26" t="s">
        <v>11</v>
      </c>
      <c r="I6" s="24"/>
      <c r="J6" s="25"/>
      <c r="K6" s="25" t="s">
        <v>9</v>
      </c>
      <c r="L6" s="25"/>
      <c r="M6" s="25" t="s">
        <v>10</v>
      </c>
      <c r="N6" s="25"/>
      <c r="O6" s="26" t="s">
        <v>11</v>
      </c>
      <c r="P6" s="24"/>
      <c r="Q6" s="25"/>
      <c r="R6" s="25" t="s">
        <v>9</v>
      </c>
      <c r="S6" s="25"/>
      <c r="T6" s="25" t="s">
        <v>10</v>
      </c>
      <c r="U6" s="25"/>
      <c r="V6" s="26" t="s">
        <v>11</v>
      </c>
      <c r="W6" s="27"/>
      <c r="X6" s="25"/>
      <c r="Y6" s="25" t="s">
        <v>9</v>
      </c>
      <c r="Z6" s="25"/>
      <c r="AA6" s="25" t="s">
        <v>10</v>
      </c>
      <c r="AB6" s="25"/>
      <c r="AC6" s="26" t="s">
        <v>11</v>
      </c>
      <c r="AD6" s="27"/>
      <c r="AE6" s="25"/>
      <c r="AF6" s="25" t="s">
        <v>9</v>
      </c>
      <c r="AG6" s="25"/>
      <c r="AH6" s="25" t="s">
        <v>10</v>
      </c>
      <c r="AI6" s="25"/>
      <c r="AJ6" s="26" t="s">
        <v>11</v>
      </c>
      <c r="AK6" s="27"/>
      <c r="AL6" s="25"/>
      <c r="AM6" s="25" t="s">
        <v>9</v>
      </c>
      <c r="AN6" s="25"/>
      <c r="AO6" s="25" t="s">
        <v>10</v>
      </c>
      <c r="AP6" s="25"/>
      <c r="AQ6" s="26" t="s">
        <v>11</v>
      </c>
      <c r="AR6" s="27"/>
      <c r="AS6" s="25"/>
      <c r="AT6" s="25" t="s">
        <v>9</v>
      </c>
      <c r="AU6" s="25"/>
      <c r="AV6" s="25" t="s">
        <v>10</v>
      </c>
      <c r="AW6" s="25"/>
      <c r="AX6" s="26" t="s">
        <v>11</v>
      </c>
      <c r="AY6" s="27"/>
      <c r="AZ6" s="25"/>
      <c r="BA6" s="25" t="s">
        <v>9</v>
      </c>
      <c r="BB6" s="25"/>
      <c r="BC6" s="25" t="s">
        <v>10</v>
      </c>
      <c r="BD6" s="25"/>
      <c r="BE6" s="26" t="s">
        <v>11</v>
      </c>
      <c r="BF6" s="27"/>
      <c r="BG6" s="25"/>
      <c r="BH6" s="25" t="s">
        <v>9</v>
      </c>
      <c r="BI6" s="25"/>
      <c r="BJ6" s="25" t="s">
        <v>10</v>
      </c>
      <c r="BK6" s="25"/>
      <c r="BL6" s="26" t="s">
        <v>11</v>
      </c>
      <c r="BM6" s="27"/>
      <c r="BN6" s="25"/>
      <c r="BO6" s="25" t="s">
        <v>9</v>
      </c>
      <c r="BP6" s="25"/>
      <c r="BQ6" s="25" t="s">
        <v>10</v>
      </c>
      <c r="BR6" s="25"/>
      <c r="BS6" s="26" t="s">
        <v>11</v>
      </c>
      <c r="BT6" s="23"/>
      <c r="BU6" s="23"/>
      <c r="BV6" s="23"/>
      <c r="BW6" s="23"/>
      <c r="BX6" s="23"/>
      <c r="BY6" s="23"/>
    </row>
    <row r="7" spans="1:77" x14ac:dyDescent="0.55000000000000004">
      <c r="B7" s="28"/>
      <c r="C7" s="29"/>
      <c r="D7" s="29" t="s">
        <v>9</v>
      </c>
      <c r="E7" s="29"/>
      <c r="F7" s="29" t="s">
        <v>10</v>
      </c>
      <c r="G7" s="29"/>
      <c r="H7" s="30" t="s">
        <v>11</v>
      </c>
      <c r="I7" s="28"/>
      <c r="J7" s="29"/>
      <c r="K7" s="29" t="s">
        <v>9</v>
      </c>
      <c r="L7" s="29"/>
      <c r="M7" s="29" t="s">
        <v>10</v>
      </c>
      <c r="N7" s="29"/>
      <c r="O7" s="30" t="s">
        <v>11</v>
      </c>
      <c r="P7" s="28"/>
      <c r="Q7" s="29"/>
      <c r="R7" s="29" t="s">
        <v>9</v>
      </c>
      <c r="S7" s="29"/>
      <c r="T7" s="29" t="s">
        <v>10</v>
      </c>
      <c r="U7" s="29"/>
      <c r="V7" s="30" t="s">
        <v>11</v>
      </c>
      <c r="W7" s="31"/>
      <c r="X7" s="29"/>
      <c r="Y7" s="29" t="s">
        <v>9</v>
      </c>
      <c r="Z7" s="29"/>
      <c r="AA7" s="29" t="s">
        <v>10</v>
      </c>
      <c r="AB7" s="29"/>
      <c r="AC7" s="30" t="s">
        <v>11</v>
      </c>
      <c r="AD7" s="31"/>
      <c r="AE7" s="29"/>
      <c r="AF7" s="29" t="s">
        <v>9</v>
      </c>
      <c r="AG7" s="29"/>
      <c r="AH7" s="29" t="s">
        <v>10</v>
      </c>
      <c r="AI7" s="29"/>
      <c r="AJ7" s="30" t="s">
        <v>11</v>
      </c>
      <c r="AK7" s="31"/>
      <c r="AL7" s="29"/>
      <c r="AM7" s="29" t="s">
        <v>9</v>
      </c>
      <c r="AN7" s="29"/>
      <c r="AO7" s="29" t="s">
        <v>10</v>
      </c>
      <c r="AP7" s="29"/>
      <c r="AQ7" s="30" t="s">
        <v>11</v>
      </c>
      <c r="AR7" s="31"/>
      <c r="AS7" s="29"/>
      <c r="AT7" s="29" t="s">
        <v>9</v>
      </c>
      <c r="AU7" s="29"/>
      <c r="AV7" s="29" t="s">
        <v>10</v>
      </c>
      <c r="AW7" s="29"/>
      <c r="AX7" s="30" t="s">
        <v>11</v>
      </c>
      <c r="AY7" s="31"/>
      <c r="AZ7" s="29"/>
      <c r="BA7" s="29" t="s">
        <v>9</v>
      </c>
      <c r="BB7" s="29"/>
      <c r="BC7" s="29" t="s">
        <v>10</v>
      </c>
      <c r="BD7" s="29"/>
      <c r="BE7" s="30" t="s">
        <v>11</v>
      </c>
      <c r="BF7" s="31"/>
      <c r="BG7" s="29"/>
      <c r="BH7" s="29" t="s">
        <v>9</v>
      </c>
      <c r="BI7" s="29"/>
      <c r="BJ7" s="29" t="s">
        <v>10</v>
      </c>
      <c r="BK7" s="29"/>
      <c r="BL7" s="30" t="s">
        <v>11</v>
      </c>
      <c r="BM7" s="31"/>
      <c r="BN7" s="29"/>
      <c r="BO7" s="29" t="s">
        <v>9</v>
      </c>
      <c r="BP7" s="29"/>
      <c r="BQ7" s="29" t="s">
        <v>10</v>
      </c>
      <c r="BR7" s="29"/>
      <c r="BS7" s="30" t="s">
        <v>11</v>
      </c>
      <c r="BT7" s="23"/>
      <c r="BU7" s="23"/>
      <c r="BV7" s="23"/>
      <c r="BW7" s="23"/>
      <c r="BX7" s="23"/>
      <c r="BY7" s="23"/>
    </row>
    <row r="8" spans="1:77" x14ac:dyDescent="0.55000000000000004">
      <c r="B8" s="28"/>
      <c r="C8" s="29"/>
      <c r="D8" s="29" t="s">
        <v>9</v>
      </c>
      <c r="E8" s="29"/>
      <c r="F8" s="29" t="s">
        <v>10</v>
      </c>
      <c r="G8" s="29"/>
      <c r="H8" s="30" t="s">
        <v>11</v>
      </c>
      <c r="I8" s="28"/>
      <c r="J8" s="29"/>
      <c r="K8" s="29" t="s">
        <v>9</v>
      </c>
      <c r="L8" s="29"/>
      <c r="M8" s="29" t="s">
        <v>10</v>
      </c>
      <c r="N8" s="29"/>
      <c r="O8" s="30" t="s">
        <v>11</v>
      </c>
      <c r="P8" s="28"/>
      <c r="Q8" s="29"/>
      <c r="R8" s="29" t="s">
        <v>9</v>
      </c>
      <c r="S8" s="29"/>
      <c r="T8" s="29" t="s">
        <v>10</v>
      </c>
      <c r="U8" s="29"/>
      <c r="V8" s="30" t="s">
        <v>11</v>
      </c>
      <c r="W8" s="31"/>
      <c r="X8" s="29"/>
      <c r="Y8" s="29" t="s">
        <v>9</v>
      </c>
      <c r="Z8" s="29"/>
      <c r="AA8" s="29" t="s">
        <v>10</v>
      </c>
      <c r="AB8" s="29"/>
      <c r="AC8" s="30" t="s">
        <v>11</v>
      </c>
      <c r="AD8" s="31"/>
      <c r="AE8" s="29"/>
      <c r="AF8" s="29" t="s">
        <v>9</v>
      </c>
      <c r="AG8" s="29"/>
      <c r="AH8" s="29" t="s">
        <v>10</v>
      </c>
      <c r="AI8" s="29"/>
      <c r="AJ8" s="30" t="s">
        <v>11</v>
      </c>
      <c r="AK8" s="31"/>
      <c r="AL8" s="29"/>
      <c r="AM8" s="29" t="s">
        <v>9</v>
      </c>
      <c r="AN8" s="29"/>
      <c r="AO8" s="29" t="s">
        <v>10</v>
      </c>
      <c r="AP8" s="29"/>
      <c r="AQ8" s="30" t="s">
        <v>11</v>
      </c>
      <c r="AR8" s="31"/>
      <c r="AS8" s="29"/>
      <c r="AT8" s="29" t="s">
        <v>9</v>
      </c>
      <c r="AU8" s="29"/>
      <c r="AV8" s="29" t="s">
        <v>10</v>
      </c>
      <c r="AW8" s="29"/>
      <c r="AX8" s="30" t="s">
        <v>11</v>
      </c>
      <c r="AY8" s="31"/>
      <c r="AZ8" s="29"/>
      <c r="BA8" s="29" t="s">
        <v>9</v>
      </c>
      <c r="BB8" s="29"/>
      <c r="BC8" s="29" t="s">
        <v>10</v>
      </c>
      <c r="BD8" s="29"/>
      <c r="BE8" s="30" t="s">
        <v>11</v>
      </c>
      <c r="BF8" s="31"/>
      <c r="BG8" s="29"/>
      <c r="BH8" s="29" t="s">
        <v>9</v>
      </c>
      <c r="BI8" s="29"/>
      <c r="BJ8" s="29" t="s">
        <v>10</v>
      </c>
      <c r="BK8" s="29"/>
      <c r="BL8" s="30" t="s">
        <v>11</v>
      </c>
      <c r="BM8" s="31"/>
      <c r="BN8" s="29"/>
      <c r="BO8" s="29" t="s">
        <v>9</v>
      </c>
      <c r="BP8" s="29"/>
      <c r="BQ8" s="29" t="s">
        <v>10</v>
      </c>
      <c r="BR8" s="29"/>
      <c r="BS8" s="30" t="s">
        <v>11</v>
      </c>
      <c r="BT8" s="23"/>
      <c r="BU8" s="23"/>
      <c r="BV8" s="23"/>
      <c r="BW8" s="23"/>
      <c r="BX8" s="23"/>
      <c r="BY8" s="23"/>
    </row>
    <row r="9" spans="1:77" x14ac:dyDescent="0.55000000000000004">
      <c r="B9" s="28"/>
      <c r="C9" s="29"/>
      <c r="D9" s="29" t="s">
        <v>9</v>
      </c>
      <c r="E9" s="29"/>
      <c r="F9" s="29" t="s">
        <v>10</v>
      </c>
      <c r="G9" s="29"/>
      <c r="H9" s="30" t="s">
        <v>11</v>
      </c>
      <c r="I9" s="28"/>
      <c r="J9" s="29"/>
      <c r="K9" s="29" t="s">
        <v>9</v>
      </c>
      <c r="L9" s="29"/>
      <c r="M9" s="29" t="s">
        <v>10</v>
      </c>
      <c r="N9" s="29"/>
      <c r="O9" s="30" t="s">
        <v>11</v>
      </c>
      <c r="P9" s="28"/>
      <c r="Q9" s="29"/>
      <c r="R9" s="29" t="s">
        <v>9</v>
      </c>
      <c r="S9" s="29"/>
      <c r="T9" s="29" t="s">
        <v>10</v>
      </c>
      <c r="U9" s="29"/>
      <c r="V9" s="30" t="s">
        <v>11</v>
      </c>
      <c r="W9" s="31"/>
      <c r="X9" s="29"/>
      <c r="Y9" s="29" t="s">
        <v>9</v>
      </c>
      <c r="Z9" s="29"/>
      <c r="AA9" s="29" t="s">
        <v>10</v>
      </c>
      <c r="AB9" s="29"/>
      <c r="AC9" s="30" t="s">
        <v>11</v>
      </c>
      <c r="AD9" s="31"/>
      <c r="AE9" s="29"/>
      <c r="AF9" s="29" t="s">
        <v>9</v>
      </c>
      <c r="AG9" s="29"/>
      <c r="AH9" s="29" t="s">
        <v>10</v>
      </c>
      <c r="AI9" s="29"/>
      <c r="AJ9" s="30" t="s">
        <v>11</v>
      </c>
      <c r="AK9" s="31"/>
      <c r="AL9" s="29"/>
      <c r="AM9" s="29" t="s">
        <v>9</v>
      </c>
      <c r="AN9" s="29"/>
      <c r="AO9" s="29" t="s">
        <v>10</v>
      </c>
      <c r="AP9" s="29"/>
      <c r="AQ9" s="30" t="s">
        <v>11</v>
      </c>
      <c r="AR9" s="31"/>
      <c r="AS9" s="29"/>
      <c r="AT9" s="29" t="s">
        <v>9</v>
      </c>
      <c r="AU9" s="29"/>
      <c r="AV9" s="29" t="s">
        <v>10</v>
      </c>
      <c r="AW9" s="29"/>
      <c r="AX9" s="30" t="s">
        <v>11</v>
      </c>
      <c r="AY9" s="31"/>
      <c r="AZ9" s="29"/>
      <c r="BA9" s="29" t="s">
        <v>9</v>
      </c>
      <c r="BB9" s="29"/>
      <c r="BC9" s="29" t="s">
        <v>10</v>
      </c>
      <c r="BD9" s="29"/>
      <c r="BE9" s="30" t="s">
        <v>11</v>
      </c>
      <c r="BF9" s="31"/>
      <c r="BG9" s="29"/>
      <c r="BH9" s="29" t="s">
        <v>9</v>
      </c>
      <c r="BI9" s="29"/>
      <c r="BJ9" s="29" t="s">
        <v>10</v>
      </c>
      <c r="BK9" s="29"/>
      <c r="BL9" s="30" t="s">
        <v>11</v>
      </c>
      <c r="BM9" s="31"/>
      <c r="BN9" s="29"/>
      <c r="BO9" s="29" t="s">
        <v>9</v>
      </c>
      <c r="BP9" s="29"/>
      <c r="BQ9" s="29" t="s">
        <v>10</v>
      </c>
      <c r="BR9" s="29"/>
      <c r="BS9" s="30" t="s">
        <v>11</v>
      </c>
      <c r="BT9" s="23"/>
      <c r="BU9" s="23"/>
      <c r="BV9" s="23"/>
      <c r="BW9" s="23"/>
      <c r="BX9" s="23"/>
      <c r="BY9" s="23"/>
    </row>
    <row r="10" spans="1:77" x14ac:dyDescent="0.55000000000000004">
      <c r="B10" s="28"/>
      <c r="C10" s="29"/>
      <c r="D10" s="29" t="s">
        <v>9</v>
      </c>
      <c r="E10" s="29"/>
      <c r="F10" s="29" t="s">
        <v>10</v>
      </c>
      <c r="G10" s="29"/>
      <c r="H10" s="30" t="s">
        <v>11</v>
      </c>
      <c r="I10" s="28"/>
      <c r="J10" s="29"/>
      <c r="K10" s="29" t="s">
        <v>9</v>
      </c>
      <c r="L10" s="29"/>
      <c r="M10" s="29" t="s">
        <v>10</v>
      </c>
      <c r="N10" s="29"/>
      <c r="O10" s="30" t="s">
        <v>11</v>
      </c>
      <c r="P10" s="28"/>
      <c r="Q10" s="29"/>
      <c r="R10" s="29" t="s">
        <v>9</v>
      </c>
      <c r="S10" s="29"/>
      <c r="T10" s="29" t="s">
        <v>10</v>
      </c>
      <c r="U10" s="29"/>
      <c r="V10" s="30" t="s">
        <v>11</v>
      </c>
      <c r="W10" s="31"/>
      <c r="X10" s="29"/>
      <c r="Y10" s="29" t="s">
        <v>9</v>
      </c>
      <c r="Z10" s="29"/>
      <c r="AA10" s="29" t="s">
        <v>10</v>
      </c>
      <c r="AB10" s="29"/>
      <c r="AC10" s="30" t="s">
        <v>11</v>
      </c>
      <c r="AD10" s="31"/>
      <c r="AE10" s="29"/>
      <c r="AF10" s="29" t="s">
        <v>9</v>
      </c>
      <c r="AG10" s="29"/>
      <c r="AH10" s="29" t="s">
        <v>10</v>
      </c>
      <c r="AI10" s="29"/>
      <c r="AJ10" s="30" t="s">
        <v>11</v>
      </c>
      <c r="AK10" s="31"/>
      <c r="AL10" s="29"/>
      <c r="AM10" s="29" t="s">
        <v>9</v>
      </c>
      <c r="AN10" s="29"/>
      <c r="AO10" s="29" t="s">
        <v>10</v>
      </c>
      <c r="AP10" s="29"/>
      <c r="AQ10" s="30" t="s">
        <v>11</v>
      </c>
      <c r="AR10" s="31"/>
      <c r="AS10" s="29"/>
      <c r="AT10" s="29" t="s">
        <v>9</v>
      </c>
      <c r="AU10" s="29"/>
      <c r="AV10" s="29" t="s">
        <v>10</v>
      </c>
      <c r="AW10" s="29"/>
      <c r="AX10" s="30" t="s">
        <v>11</v>
      </c>
      <c r="AY10" s="31"/>
      <c r="AZ10" s="29"/>
      <c r="BA10" s="29" t="s">
        <v>9</v>
      </c>
      <c r="BB10" s="29"/>
      <c r="BC10" s="29" t="s">
        <v>10</v>
      </c>
      <c r="BD10" s="29"/>
      <c r="BE10" s="30" t="s">
        <v>11</v>
      </c>
      <c r="BF10" s="31"/>
      <c r="BG10" s="29"/>
      <c r="BH10" s="29" t="s">
        <v>9</v>
      </c>
      <c r="BI10" s="29"/>
      <c r="BJ10" s="29" t="s">
        <v>10</v>
      </c>
      <c r="BK10" s="29"/>
      <c r="BL10" s="30" t="s">
        <v>11</v>
      </c>
      <c r="BM10" s="31"/>
      <c r="BN10" s="29"/>
      <c r="BO10" s="29" t="s">
        <v>9</v>
      </c>
      <c r="BP10" s="29"/>
      <c r="BQ10" s="29" t="s">
        <v>10</v>
      </c>
      <c r="BR10" s="29"/>
      <c r="BS10" s="30" t="s">
        <v>11</v>
      </c>
      <c r="BT10" s="23"/>
      <c r="BU10" s="23"/>
      <c r="BV10" s="23"/>
      <c r="BW10" s="23"/>
      <c r="BX10" s="23"/>
      <c r="BY10" s="23"/>
    </row>
    <row r="11" spans="1:77" x14ac:dyDescent="0.55000000000000004">
      <c r="B11" s="28"/>
      <c r="C11" s="29"/>
      <c r="D11" s="29" t="s">
        <v>9</v>
      </c>
      <c r="E11" s="29"/>
      <c r="F11" s="29" t="s">
        <v>10</v>
      </c>
      <c r="G11" s="29"/>
      <c r="H11" s="30" t="s">
        <v>11</v>
      </c>
      <c r="I11" s="28"/>
      <c r="J11" s="29"/>
      <c r="K11" s="29" t="s">
        <v>9</v>
      </c>
      <c r="L11" s="29"/>
      <c r="M11" s="29" t="s">
        <v>10</v>
      </c>
      <c r="N11" s="29"/>
      <c r="O11" s="30" t="s">
        <v>11</v>
      </c>
      <c r="P11" s="28"/>
      <c r="Q11" s="29"/>
      <c r="R11" s="29" t="s">
        <v>9</v>
      </c>
      <c r="S11" s="29"/>
      <c r="T11" s="29" t="s">
        <v>10</v>
      </c>
      <c r="U11" s="29"/>
      <c r="V11" s="30" t="s">
        <v>11</v>
      </c>
      <c r="W11" s="31"/>
      <c r="X11" s="29"/>
      <c r="Y11" s="29" t="s">
        <v>9</v>
      </c>
      <c r="Z11" s="29"/>
      <c r="AA11" s="29" t="s">
        <v>10</v>
      </c>
      <c r="AB11" s="29"/>
      <c r="AC11" s="30" t="s">
        <v>11</v>
      </c>
      <c r="AD11" s="31"/>
      <c r="AE11" s="29"/>
      <c r="AF11" s="29" t="s">
        <v>9</v>
      </c>
      <c r="AG11" s="29"/>
      <c r="AH11" s="29" t="s">
        <v>10</v>
      </c>
      <c r="AI11" s="29"/>
      <c r="AJ11" s="30" t="s">
        <v>11</v>
      </c>
      <c r="AK11" s="31"/>
      <c r="AL11" s="29"/>
      <c r="AM11" s="29" t="s">
        <v>9</v>
      </c>
      <c r="AN11" s="29"/>
      <c r="AO11" s="29" t="s">
        <v>10</v>
      </c>
      <c r="AP11" s="29"/>
      <c r="AQ11" s="30" t="s">
        <v>11</v>
      </c>
      <c r="AR11" s="31"/>
      <c r="AS11" s="29"/>
      <c r="AT11" s="29" t="s">
        <v>9</v>
      </c>
      <c r="AU11" s="29"/>
      <c r="AV11" s="29" t="s">
        <v>10</v>
      </c>
      <c r="AW11" s="29"/>
      <c r="AX11" s="30" t="s">
        <v>11</v>
      </c>
      <c r="AY11" s="31"/>
      <c r="AZ11" s="29"/>
      <c r="BA11" s="29" t="s">
        <v>9</v>
      </c>
      <c r="BB11" s="29"/>
      <c r="BC11" s="29" t="s">
        <v>10</v>
      </c>
      <c r="BD11" s="29"/>
      <c r="BE11" s="30" t="s">
        <v>11</v>
      </c>
      <c r="BF11" s="31"/>
      <c r="BG11" s="29"/>
      <c r="BH11" s="29" t="s">
        <v>9</v>
      </c>
      <c r="BI11" s="29"/>
      <c r="BJ11" s="29" t="s">
        <v>10</v>
      </c>
      <c r="BK11" s="29"/>
      <c r="BL11" s="30" t="s">
        <v>11</v>
      </c>
      <c r="BM11" s="31"/>
      <c r="BN11" s="29"/>
      <c r="BO11" s="29" t="s">
        <v>9</v>
      </c>
      <c r="BP11" s="29"/>
      <c r="BQ11" s="29" t="s">
        <v>10</v>
      </c>
      <c r="BR11" s="29"/>
      <c r="BS11" s="30" t="s">
        <v>11</v>
      </c>
      <c r="BT11" s="23"/>
      <c r="BU11" s="23"/>
      <c r="BV11" s="23"/>
      <c r="BW11" s="23"/>
      <c r="BX11" s="23"/>
      <c r="BY11" s="23"/>
    </row>
    <row r="12" spans="1:77" x14ac:dyDescent="0.55000000000000004">
      <c r="B12" s="28"/>
      <c r="C12" s="29"/>
      <c r="D12" s="29" t="s">
        <v>9</v>
      </c>
      <c r="E12" s="29"/>
      <c r="F12" s="29" t="s">
        <v>10</v>
      </c>
      <c r="G12" s="29"/>
      <c r="H12" s="30" t="s">
        <v>11</v>
      </c>
      <c r="I12" s="28"/>
      <c r="J12" s="29"/>
      <c r="K12" s="29" t="s">
        <v>9</v>
      </c>
      <c r="L12" s="29"/>
      <c r="M12" s="29" t="s">
        <v>10</v>
      </c>
      <c r="N12" s="29"/>
      <c r="O12" s="30" t="s">
        <v>11</v>
      </c>
      <c r="P12" s="28"/>
      <c r="Q12" s="29"/>
      <c r="R12" s="29" t="s">
        <v>9</v>
      </c>
      <c r="S12" s="29"/>
      <c r="T12" s="29" t="s">
        <v>10</v>
      </c>
      <c r="U12" s="29"/>
      <c r="V12" s="30" t="s">
        <v>11</v>
      </c>
      <c r="W12" s="31"/>
      <c r="X12" s="29"/>
      <c r="Y12" s="29" t="s">
        <v>9</v>
      </c>
      <c r="Z12" s="29"/>
      <c r="AA12" s="29" t="s">
        <v>10</v>
      </c>
      <c r="AB12" s="29"/>
      <c r="AC12" s="30" t="s">
        <v>11</v>
      </c>
      <c r="AD12" s="31"/>
      <c r="AE12" s="29"/>
      <c r="AF12" s="29" t="s">
        <v>9</v>
      </c>
      <c r="AG12" s="29"/>
      <c r="AH12" s="29" t="s">
        <v>10</v>
      </c>
      <c r="AI12" s="29"/>
      <c r="AJ12" s="30" t="s">
        <v>11</v>
      </c>
      <c r="AK12" s="31"/>
      <c r="AL12" s="29"/>
      <c r="AM12" s="29" t="s">
        <v>9</v>
      </c>
      <c r="AN12" s="29"/>
      <c r="AO12" s="29" t="s">
        <v>10</v>
      </c>
      <c r="AP12" s="29"/>
      <c r="AQ12" s="30" t="s">
        <v>11</v>
      </c>
      <c r="AR12" s="31"/>
      <c r="AS12" s="29"/>
      <c r="AT12" s="29" t="s">
        <v>9</v>
      </c>
      <c r="AU12" s="29"/>
      <c r="AV12" s="29" t="s">
        <v>10</v>
      </c>
      <c r="AW12" s="29"/>
      <c r="AX12" s="30" t="s">
        <v>11</v>
      </c>
      <c r="AY12" s="31"/>
      <c r="AZ12" s="29"/>
      <c r="BA12" s="29" t="s">
        <v>9</v>
      </c>
      <c r="BB12" s="29"/>
      <c r="BC12" s="29" t="s">
        <v>10</v>
      </c>
      <c r="BD12" s="29"/>
      <c r="BE12" s="30" t="s">
        <v>11</v>
      </c>
      <c r="BF12" s="31"/>
      <c r="BG12" s="29"/>
      <c r="BH12" s="29" t="s">
        <v>9</v>
      </c>
      <c r="BI12" s="29"/>
      <c r="BJ12" s="29" t="s">
        <v>10</v>
      </c>
      <c r="BK12" s="29"/>
      <c r="BL12" s="30" t="s">
        <v>11</v>
      </c>
      <c r="BM12" s="31"/>
      <c r="BN12" s="29"/>
      <c r="BO12" s="29" t="s">
        <v>9</v>
      </c>
      <c r="BP12" s="29"/>
      <c r="BQ12" s="29" t="s">
        <v>10</v>
      </c>
      <c r="BR12" s="29"/>
      <c r="BS12" s="30" t="s">
        <v>11</v>
      </c>
      <c r="BT12" s="23"/>
      <c r="BU12" s="23"/>
      <c r="BV12" s="23"/>
      <c r="BW12" s="23"/>
      <c r="BX12" s="23"/>
      <c r="BY12" s="23"/>
    </row>
    <row r="13" spans="1:77" x14ac:dyDescent="0.55000000000000004">
      <c r="B13" s="28"/>
      <c r="C13" s="29"/>
      <c r="D13" s="29" t="s">
        <v>9</v>
      </c>
      <c r="E13" s="29"/>
      <c r="F13" s="29" t="s">
        <v>10</v>
      </c>
      <c r="G13" s="29"/>
      <c r="H13" s="30" t="s">
        <v>11</v>
      </c>
      <c r="I13" s="28"/>
      <c r="J13" s="29"/>
      <c r="K13" s="29" t="s">
        <v>9</v>
      </c>
      <c r="L13" s="29"/>
      <c r="M13" s="29" t="s">
        <v>10</v>
      </c>
      <c r="N13" s="29"/>
      <c r="O13" s="30" t="s">
        <v>11</v>
      </c>
      <c r="P13" s="28"/>
      <c r="Q13" s="29"/>
      <c r="R13" s="29" t="s">
        <v>9</v>
      </c>
      <c r="S13" s="29"/>
      <c r="T13" s="29" t="s">
        <v>10</v>
      </c>
      <c r="U13" s="29"/>
      <c r="V13" s="30" t="s">
        <v>11</v>
      </c>
      <c r="W13" s="31"/>
      <c r="X13" s="29"/>
      <c r="Y13" s="29" t="s">
        <v>9</v>
      </c>
      <c r="Z13" s="29"/>
      <c r="AA13" s="29" t="s">
        <v>10</v>
      </c>
      <c r="AB13" s="29"/>
      <c r="AC13" s="30" t="s">
        <v>11</v>
      </c>
      <c r="AD13" s="31"/>
      <c r="AE13" s="29"/>
      <c r="AF13" s="29" t="s">
        <v>9</v>
      </c>
      <c r="AG13" s="29"/>
      <c r="AH13" s="29" t="s">
        <v>10</v>
      </c>
      <c r="AI13" s="29"/>
      <c r="AJ13" s="30" t="s">
        <v>11</v>
      </c>
      <c r="AK13" s="31"/>
      <c r="AL13" s="29"/>
      <c r="AM13" s="29" t="s">
        <v>9</v>
      </c>
      <c r="AN13" s="29"/>
      <c r="AO13" s="29" t="s">
        <v>10</v>
      </c>
      <c r="AP13" s="29"/>
      <c r="AQ13" s="30" t="s">
        <v>11</v>
      </c>
      <c r="AR13" s="31"/>
      <c r="AS13" s="29"/>
      <c r="AT13" s="29" t="s">
        <v>9</v>
      </c>
      <c r="AU13" s="29"/>
      <c r="AV13" s="29" t="s">
        <v>10</v>
      </c>
      <c r="AW13" s="29"/>
      <c r="AX13" s="30" t="s">
        <v>11</v>
      </c>
      <c r="AY13" s="31"/>
      <c r="AZ13" s="29"/>
      <c r="BA13" s="29" t="s">
        <v>9</v>
      </c>
      <c r="BB13" s="29"/>
      <c r="BC13" s="29" t="s">
        <v>10</v>
      </c>
      <c r="BD13" s="29"/>
      <c r="BE13" s="30" t="s">
        <v>11</v>
      </c>
      <c r="BF13" s="31"/>
      <c r="BG13" s="29"/>
      <c r="BH13" s="29" t="s">
        <v>9</v>
      </c>
      <c r="BI13" s="29"/>
      <c r="BJ13" s="29" t="s">
        <v>10</v>
      </c>
      <c r="BK13" s="29"/>
      <c r="BL13" s="30" t="s">
        <v>11</v>
      </c>
      <c r="BM13" s="31"/>
      <c r="BN13" s="29"/>
      <c r="BO13" s="29" t="s">
        <v>9</v>
      </c>
      <c r="BP13" s="29"/>
      <c r="BQ13" s="29" t="s">
        <v>10</v>
      </c>
      <c r="BR13" s="29"/>
      <c r="BS13" s="30" t="s">
        <v>11</v>
      </c>
      <c r="BT13" s="23"/>
      <c r="BU13" s="23"/>
      <c r="BV13" s="23"/>
      <c r="BW13" s="23"/>
      <c r="BX13" s="23"/>
      <c r="BY13" s="23"/>
    </row>
    <row r="14" spans="1:77" x14ac:dyDescent="0.55000000000000004">
      <c r="B14" s="28"/>
      <c r="C14" s="29"/>
      <c r="D14" s="29" t="s">
        <v>9</v>
      </c>
      <c r="E14" s="29"/>
      <c r="F14" s="29" t="s">
        <v>10</v>
      </c>
      <c r="G14" s="29"/>
      <c r="H14" s="30" t="s">
        <v>11</v>
      </c>
      <c r="I14" s="28"/>
      <c r="J14" s="29"/>
      <c r="K14" s="29" t="s">
        <v>9</v>
      </c>
      <c r="L14" s="29"/>
      <c r="M14" s="29" t="s">
        <v>10</v>
      </c>
      <c r="N14" s="29"/>
      <c r="O14" s="30" t="s">
        <v>11</v>
      </c>
      <c r="P14" s="28"/>
      <c r="Q14" s="29"/>
      <c r="R14" s="29" t="s">
        <v>9</v>
      </c>
      <c r="S14" s="29"/>
      <c r="T14" s="29" t="s">
        <v>10</v>
      </c>
      <c r="U14" s="29"/>
      <c r="V14" s="30" t="s">
        <v>11</v>
      </c>
      <c r="W14" s="31"/>
      <c r="X14" s="29"/>
      <c r="Y14" s="29" t="s">
        <v>9</v>
      </c>
      <c r="Z14" s="29"/>
      <c r="AA14" s="29" t="s">
        <v>10</v>
      </c>
      <c r="AB14" s="29"/>
      <c r="AC14" s="30" t="s">
        <v>11</v>
      </c>
      <c r="AD14" s="31"/>
      <c r="AE14" s="29"/>
      <c r="AF14" s="29" t="s">
        <v>9</v>
      </c>
      <c r="AG14" s="29"/>
      <c r="AH14" s="29" t="s">
        <v>10</v>
      </c>
      <c r="AI14" s="29"/>
      <c r="AJ14" s="30" t="s">
        <v>11</v>
      </c>
      <c r="AK14" s="31"/>
      <c r="AL14" s="29"/>
      <c r="AM14" s="29" t="s">
        <v>9</v>
      </c>
      <c r="AN14" s="29"/>
      <c r="AO14" s="29" t="s">
        <v>10</v>
      </c>
      <c r="AP14" s="29"/>
      <c r="AQ14" s="30" t="s">
        <v>11</v>
      </c>
      <c r="AR14" s="31"/>
      <c r="AS14" s="29"/>
      <c r="AT14" s="29" t="s">
        <v>9</v>
      </c>
      <c r="AU14" s="29"/>
      <c r="AV14" s="29" t="s">
        <v>10</v>
      </c>
      <c r="AW14" s="29"/>
      <c r="AX14" s="30" t="s">
        <v>11</v>
      </c>
      <c r="AY14" s="31"/>
      <c r="AZ14" s="29"/>
      <c r="BA14" s="29" t="s">
        <v>9</v>
      </c>
      <c r="BB14" s="29"/>
      <c r="BC14" s="29" t="s">
        <v>10</v>
      </c>
      <c r="BD14" s="29"/>
      <c r="BE14" s="30" t="s">
        <v>11</v>
      </c>
      <c r="BF14" s="31"/>
      <c r="BG14" s="29"/>
      <c r="BH14" s="29" t="s">
        <v>9</v>
      </c>
      <c r="BI14" s="29"/>
      <c r="BJ14" s="29" t="s">
        <v>10</v>
      </c>
      <c r="BK14" s="29"/>
      <c r="BL14" s="30" t="s">
        <v>11</v>
      </c>
      <c r="BM14" s="31"/>
      <c r="BN14" s="29"/>
      <c r="BO14" s="29" t="s">
        <v>9</v>
      </c>
      <c r="BP14" s="29"/>
      <c r="BQ14" s="29" t="s">
        <v>10</v>
      </c>
      <c r="BR14" s="29"/>
      <c r="BS14" s="30" t="s">
        <v>11</v>
      </c>
      <c r="BT14" s="23"/>
      <c r="BU14" s="23"/>
      <c r="BV14" s="23"/>
      <c r="BW14" s="23"/>
      <c r="BX14" s="23"/>
      <c r="BY14" s="23"/>
    </row>
    <row r="15" spans="1:77" x14ac:dyDescent="0.55000000000000004">
      <c r="B15" s="28"/>
      <c r="C15" s="29"/>
      <c r="D15" s="29" t="s">
        <v>9</v>
      </c>
      <c r="E15" s="29"/>
      <c r="F15" s="29" t="s">
        <v>10</v>
      </c>
      <c r="G15" s="29"/>
      <c r="H15" s="30" t="s">
        <v>11</v>
      </c>
      <c r="I15" s="28"/>
      <c r="J15" s="29"/>
      <c r="K15" s="29" t="s">
        <v>9</v>
      </c>
      <c r="L15" s="29"/>
      <c r="M15" s="29" t="s">
        <v>10</v>
      </c>
      <c r="N15" s="29"/>
      <c r="O15" s="30" t="s">
        <v>11</v>
      </c>
      <c r="P15" s="28"/>
      <c r="Q15" s="29"/>
      <c r="R15" s="29" t="s">
        <v>9</v>
      </c>
      <c r="S15" s="29"/>
      <c r="T15" s="29" t="s">
        <v>10</v>
      </c>
      <c r="U15" s="29"/>
      <c r="V15" s="30" t="s">
        <v>11</v>
      </c>
      <c r="W15" s="31"/>
      <c r="X15" s="29"/>
      <c r="Y15" s="29" t="s">
        <v>9</v>
      </c>
      <c r="Z15" s="29"/>
      <c r="AA15" s="29" t="s">
        <v>10</v>
      </c>
      <c r="AB15" s="29"/>
      <c r="AC15" s="30" t="s">
        <v>11</v>
      </c>
      <c r="AD15" s="31"/>
      <c r="AE15" s="29"/>
      <c r="AF15" s="29" t="s">
        <v>9</v>
      </c>
      <c r="AG15" s="29"/>
      <c r="AH15" s="29" t="s">
        <v>10</v>
      </c>
      <c r="AI15" s="29"/>
      <c r="AJ15" s="30" t="s">
        <v>11</v>
      </c>
      <c r="AK15" s="31"/>
      <c r="AL15" s="29"/>
      <c r="AM15" s="29" t="s">
        <v>9</v>
      </c>
      <c r="AN15" s="29"/>
      <c r="AO15" s="29" t="s">
        <v>10</v>
      </c>
      <c r="AP15" s="29"/>
      <c r="AQ15" s="30" t="s">
        <v>11</v>
      </c>
      <c r="AR15" s="31"/>
      <c r="AS15" s="29"/>
      <c r="AT15" s="29" t="s">
        <v>9</v>
      </c>
      <c r="AU15" s="29"/>
      <c r="AV15" s="29" t="s">
        <v>10</v>
      </c>
      <c r="AW15" s="29"/>
      <c r="AX15" s="30" t="s">
        <v>11</v>
      </c>
      <c r="AY15" s="31"/>
      <c r="AZ15" s="29"/>
      <c r="BA15" s="29" t="s">
        <v>9</v>
      </c>
      <c r="BB15" s="29"/>
      <c r="BC15" s="29" t="s">
        <v>10</v>
      </c>
      <c r="BD15" s="29"/>
      <c r="BE15" s="30" t="s">
        <v>11</v>
      </c>
      <c r="BF15" s="31"/>
      <c r="BG15" s="29"/>
      <c r="BH15" s="29" t="s">
        <v>9</v>
      </c>
      <c r="BI15" s="29"/>
      <c r="BJ15" s="29" t="s">
        <v>10</v>
      </c>
      <c r="BK15" s="29"/>
      <c r="BL15" s="30" t="s">
        <v>11</v>
      </c>
      <c r="BM15" s="31"/>
      <c r="BN15" s="29"/>
      <c r="BO15" s="29" t="s">
        <v>9</v>
      </c>
      <c r="BP15" s="29"/>
      <c r="BQ15" s="29" t="s">
        <v>10</v>
      </c>
      <c r="BR15" s="29"/>
      <c r="BS15" s="30" t="s">
        <v>11</v>
      </c>
      <c r="BT15" s="23"/>
      <c r="BU15" s="23"/>
      <c r="BV15" s="23"/>
      <c r="BW15" s="23"/>
      <c r="BX15" s="23"/>
      <c r="BY15" s="23"/>
    </row>
    <row r="16" spans="1:77" x14ac:dyDescent="0.55000000000000004">
      <c r="B16" s="28"/>
      <c r="C16" s="29"/>
      <c r="D16" s="29" t="s">
        <v>9</v>
      </c>
      <c r="E16" s="29"/>
      <c r="F16" s="29" t="s">
        <v>10</v>
      </c>
      <c r="G16" s="29"/>
      <c r="H16" s="30" t="s">
        <v>11</v>
      </c>
      <c r="I16" s="28"/>
      <c r="J16" s="29"/>
      <c r="K16" s="29" t="s">
        <v>9</v>
      </c>
      <c r="L16" s="29"/>
      <c r="M16" s="29" t="s">
        <v>10</v>
      </c>
      <c r="N16" s="29"/>
      <c r="O16" s="30" t="s">
        <v>11</v>
      </c>
      <c r="P16" s="28"/>
      <c r="Q16" s="29"/>
      <c r="R16" s="29" t="s">
        <v>9</v>
      </c>
      <c r="S16" s="29"/>
      <c r="T16" s="29" t="s">
        <v>10</v>
      </c>
      <c r="U16" s="29"/>
      <c r="V16" s="30" t="s">
        <v>11</v>
      </c>
      <c r="W16" s="31"/>
      <c r="X16" s="29"/>
      <c r="Y16" s="29" t="s">
        <v>9</v>
      </c>
      <c r="Z16" s="29"/>
      <c r="AA16" s="29" t="s">
        <v>10</v>
      </c>
      <c r="AB16" s="29"/>
      <c r="AC16" s="30" t="s">
        <v>11</v>
      </c>
      <c r="AD16" s="31"/>
      <c r="AE16" s="29"/>
      <c r="AF16" s="29" t="s">
        <v>9</v>
      </c>
      <c r="AG16" s="29"/>
      <c r="AH16" s="29" t="s">
        <v>10</v>
      </c>
      <c r="AI16" s="29"/>
      <c r="AJ16" s="30" t="s">
        <v>11</v>
      </c>
      <c r="AK16" s="31"/>
      <c r="AL16" s="29"/>
      <c r="AM16" s="29" t="s">
        <v>9</v>
      </c>
      <c r="AN16" s="29"/>
      <c r="AO16" s="29" t="s">
        <v>10</v>
      </c>
      <c r="AP16" s="29"/>
      <c r="AQ16" s="30" t="s">
        <v>11</v>
      </c>
      <c r="AR16" s="31"/>
      <c r="AS16" s="29"/>
      <c r="AT16" s="29" t="s">
        <v>9</v>
      </c>
      <c r="AU16" s="29"/>
      <c r="AV16" s="29" t="s">
        <v>10</v>
      </c>
      <c r="AW16" s="29"/>
      <c r="AX16" s="30" t="s">
        <v>11</v>
      </c>
      <c r="AY16" s="31"/>
      <c r="AZ16" s="29"/>
      <c r="BA16" s="29" t="s">
        <v>9</v>
      </c>
      <c r="BB16" s="29"/>
      <c r="BC16" s="29" t="s">
        <v>10</v>
      </c>
      <c r="BD16" s="29"/>
      <c r="BE16" s="30" t="s">
        <v>11</v>
      </c>
      <c r="BF16" s="31"/>
      <c r="BG16" s="29"/>
      <c r="BH16" s="29" t="s">
        <v>9</v>
      </c>
      <c r="BI16" s="29"/>
      <c r="BJ16" s="29" t="s">
        <v>10</v>
      </c>
      <c r="BK16" s="29"/>
      <c r="BL16" s="30" t="s">
        <v>11</v>
      </c>
      <c r="BM16" s="31"/>
      <c r="BN16" s="29"/>
      <c r="BO16" s="29" t="s">
        <v>9</v>
      </c>
      <c r="BP16" s="29"/>
      <c r="BQ16" s="29" t="s">
        <v>10</v>
      </c>
      <c r="BR16" s="29"/>
      <c r="BS16" s="30" t="s">
        <v>11</v>
      </c>
      <c r="BT16" s="23"/>
      <c r="BU16" s="23"/>
      <c r="BV16" s="23"/>
      <c r="BW16" s="23"/>
      <c r="BX16" s="23"/>
      <c r="BY16" s="23"/>
    </row>
    <row r="17" spans="1:78" x14ac:dyDescent="0.55000000000000004">
      <c r="B17" s="28"/>
      <c r="C17" s="29"/>
      <c r="D17" s="29" t="s">
        <v>9</v>
      </c>
      <c r="E17" s="29"/>
      <c r="F17" s="29" t="s">
        <v>10</v>
      </c>
      <c r="G17" s="29"/>
      <c r="H17" s="30" t="s">
        <v>11</v>
      </c>
      <c r="I17" s="28"/>
      <c r="J17" s="29"/>
      <c r="K17" s="29" t="s">
        <v>9</v>
      </c>
      <c r="L17" s="29"/>
      <c r="M17" s="29" t="s">
        <v>10</v>
      </c>
      <c r="N17" s="29"/>
      <c r="O17" s="30" t="s">
        <v>11</v>
      </c>
      <c r="P17" s="28"/>
      <c r="Q17" s="29"/>
      <c r="R17" s="29" t="s">
        <v>9</v>
      </c>
      <c r="S17" s="29"/>
      <c r="T17" s="29" t="s">
        <v>10</v>
      </c>
      <c r="U17" s="29"/>
      <c r="V17" s="30" t="s">
        <v>11</v>
      </c>
      <c r="W17" s="31"/>
      <c r="X17" s="29"/>
      <c r="Y17" s="29" t="s">
        <v>9</v>
      </c>
      <c r="Z17" s="29"/>
      <c r="AA17" s="29" t="s">
        <v>10</v>
      </c>
      <c r="AB17" s="29"/>
      <c r="AC17" s="30" t="s">
        <v>11</v>
      </c>
      <c r="AD17" s="31"/>
      <c r="AE17" s="29"/>
      <c r="AF17" s="29" t="s">
        <v>9</v>
      </c>
      <c r="AG17" s="29"/>
      <c r="AH17" s="29" t="s">
        <v>10</v>
      </c>
      <c r="AI17" s="29"/>
      <c r="AJ17" s="30" t="s">
        <v>11</v>
      </c>
      <c r="AK17" s="31"/>
      <c r="AL17" s="29"/>
      <c r="AM17" s="29" t="s">
        <v>9</v>
      </c>
      <c r="AN17" s="29"/>
      <c r="AO17" s="29" t="s">
        <v>10</v>
      </c>
      <c r="AP17" s="29"/>
      <c r="AQ17" s="30" t="s">
        <v>11</v>
      </c>
      <c r="AR17" s="31"/>
      <c r="AS17" s="29"/>
      <c r="AT17" s="29" t="s">
        <v>9</v>
      </c>
      <c r="AU17" s="29"/>
      <c r="AV17" s="29" t="s">
        <v>10</v>
      </c>
      <c r="AW17" s="29"/>
      <c r="AX17" s="30" t="s">
        <v>11</v>
      </c>
      <c r="AY17" s="31"/>
      <c r="AZ17" s="29"/>
      <c r="BA17" s="29" t="s">
        <v>9</v>
      </c>
      <c r="BB17" s="29"/>
      <c r="BC17" s="29" t="s">
        <v>10</v>
      </c>
      <c r="BD17" s="29"/>
      <c r="BE17" s="30" t="s">
        <v>11</v>
      </c>
      <c r="BF17" s="31"/>
      <c r="BG17" s="29"/>
      <c r="BH17" s="29" t="s">
        <v>9</v>
      </c>
      <c r="BI17" s="29"/>
      <c r="BJ17" s="29" t="s">
        <v>10</v>
      </c>
      <c r="BK17" s="29"/>
      <c r="BL17" s="30" t="s">
        <v>11</v>
      </c>
      <c r="BM17" s="31"/>
      <c r="BN17" s="29"/>
      <c r="BO17" s="29" t="s">
        <v>9</v>
      </c>
      <c r="BP17" s="29"/>
      <c r="BQ17" s="29" t="s">
        <v>10</v>
      </c>
      <c r="BR17" s="29"/>
      <c r="BS17" s="30" t="s">
        <v>11</v>
      </c>
      <c r="BT17" s="23"/>
      <c r="BU17" s="23"/>
      <c r="BV17" s="23"/>
      <c r="BW17" s="23"/>
      <c r="BX17" s="23"/>
      <c r="BY17" s="23"/>
    </row>
    <row r="18" spans="1:78" x14ac:dyDescent="0.55000000000000004">
      <c r="B18" s="28"/>
      <c r="C18" s="29"/>
      <c r="D18" s="29" t="s">
        <v>9</v>
      </c>
      <c r="E18" s="29"/>
      <c r="F18" s="29" t="s">
        <v>10</v>
      </c>
      <c r="G18" s="29"/>
      <c r="H18" s="30" t="s">
        <v>11</v>
      </c>
      <c r="I18" s="28"/>
      <c r="J18" s="29"/>
      <c r="K18" s="29" t="s">
        <v>9</v>
      </c>
      <c r="L18" s="29"/>
      <c r="M18" s="29" t="s">
        <v>10</v>
      </c>
      <c r="N18" s="29"/>
      <c r="O18" s="30" t="s">
        <v>11</v>
      </c>
      <c r="P18" s="28"/>
      <c r="Q18" s="29"/>
      <c r="R18" s="29" t="s">
        <v>9</v>
      </c>
      <c r="S18" s="29"/>
      <c r="T18" s="29" t="s">
        <v>10</v>
      </c>
      <c r="U18" s="29"/>
      <c r="V18" s="30" t="s">
        <v>11</v>
      </c>
      <c r="W18" s="31"/>
      <c r="X18" s="29"/>
      <c r="Y18" s="29" t="s">
        <v>9</v>
      </c>
      <c r="Z18" s="29"/>
      <c r="AA18" s="29" t="s">
        <v>10</v>
      </c>
      <c r="AB18" s="29"/>
      <c r="AC18" s="30" t="s">
        <v>11</v>
      </c>
      <c r="AD18" s="31"/>
      <c r="AE18" s="29"/>
      <c r="AF18" s="29" t="s">
        <v>9</v>
      </c>
      <c r="AG18" s="29"/>
      <c r="AH18" s="29" t="s">
        <v>10</v>
      </c>
      <c r="AI18" s="29"/>
      <c r="AJ18" s="30" t="s">
        <v>11</v>
      </c>
      <c r="AK18" s="31"/>
      <c r="AL18" s="29"/>
      <c r="AM18" s="29" t="s">
        <v>9</v>
      </c>
      <c r="AN18" s="29"/>
      <c r="AO18" s="29" t="s">
        <v>10</v>
      </c>
      <c r="AP18" s="29"/>
      <c r="AQ18" s="30" t="s">
        <v>11</v>
      </c>
      <c r="AR18" s="31"/>
      <c r="AS18" s="29"/>
      <c r="AT18" s="29" t="s">
        <v>9</v>
      </c>
      <c r="AU18" s="29"/>
      <c r="AV18" s="29" t="s">
        <v>10</v>
      </c>
      <c r="AW18" s="29"/>
      <c r="AX18" s="30" t="s">
        <v>11</v>
      </c>
      <c r="AY18" s="31"/>
      <c r="AZ18" s="29"/>
      <c r="BA18" s="29" t="s">
        <v>9</v>
      </c>
      <c r="BB18" s="29"/>
      <c r="BC18" s="29" t="s">
        <v>10</v>
      </c>
      <c r="BD18" s="29"/>
      <c r="BE18" s="30" t="s">
        <v>11</v>
      </c>
      <c r="BF18" s="31"/>
      <c r="BG18" s="29"/>
      <c r="BH18" s="29" t="s">
        <v>9</v>
      </c>
      <c r="BI18" s="29"/>
      <c r="BJ18" s="29" t="s">
        <v>10</v>
      </c>
      <c r="BK18" s="29"/>
      <c r="BL18" s="30" t="s">
        <v>11</v>
      </c>
      <c r="BM18" s="31"/>
      <c r="BN18" s="29"/>
      <c r="BO18" s="29" t="s">
        <v>9</v>
      </c>
      <c r="BP18" s="29"/>
      <c r="BQ18" s="29" t="s">
        <v>10</v>
      </c>
      <c r="BR18" s="29"/>
      <c r="BS18" s="30" t="s">
        <v>11</v>
      </c>
      <c r="BT18" s="23"/>
      <c r="BU18" s="23"/>
      <c r="BV18" s="23"/>
      <c r="BW18" s="23"/>
      <c r="BX18" s="23"/>
      <c r="BY18" s="23"/>
    </row>
    <row r="19" spans="1:78" x14ac:dyDescent="0.55000000000000004">
      <c r="B19" s="28"/>
      <c r="C19" s="29"/>
      <c r="D19" s="29" t="s">
        <v>9</v>
      </c>
      <c r="E19" s="29"/>
      <c r="F19" s="29" t="s">
        <v>10</v>
      </c>
      <c r="G19" s="29"/>
      <c r="H19" s="30" t="s">
        <v>11</v>
      </c>
      <c r="I19" s="28"/>
      <c r="J19" s="29"/>
      <c r="K19" s="29" t="s">
        <v>9</v>
      </c>
      <c r="L19" s="29"/>
      <c r="M19" s="29" t="s">
        <v>10</v>
      </c>
      <c r="N19" s="29"/>
      <c r="O19" s="30" t="s">
        <v>11</v>
      </c>
      <c r="P19" s="28"/>
      <c r="Q19" s="29"/>
      <c r="R19" s="29" t="s">
        <v>9</v>
      </c>
      <c r="S19" s="29"/>
      <c r="T19" s="29" t="s">
        <v>10</v>
      </c>
      <c r="U19" s="29"/>
      <c r="V19" s="30" t="s">
        <v>11</v>
      </c>
      <c r="W19" s="31"/>
      <c r="X19" s="29"/>
      <c r="Y19" s="29" t="s">
        <v>9</v>
      </c>
      <c r="Z19" s="29"/>
      <c r="AA19" s="29" t="s">
        <v>10</v>
      </c>
      <c r="AB19" s="29"/>
      <c r="AC19" s="30" t="s">
        <v>11</v>
      </c>
      <c r="AD19" s="31"/>
      <c r="AE19" s="29"/>
      <c r="AF19" s="29" t="s">
        <v>9</v>
      </c>
      <c r="AG19" s="29"/>
      <c r="AH19" s="29" t="s">
        <v>10</v>
      </c>
      <c r="AI19" s="29"/>
      <c r="AJ19" s="30" t="s">
        <v>11</v>
      </c>
      <c r="AK19" s="31"/>
      <c r="AL19" s="29"/>
      <c r="AM19" s="29" t="s">
        <v>9</v>
      </c>
      <c r="AN19" s="29"/>
      <c r="AO19" s="29" t="s">
        <v>10</v>
      </c>
      <c r="AP19" s="29"/>
      <c r="AQ19" s="30" t="s">
        <v>11</v>
      </c>
      <c r="AR19" s="31"/>
      <c r="AS19" s="29"/>
      <c r="AT19" s="29" t="s">
        <v>9</v>
      </c>
      <c r="AU19" s="29"/>
      <c r="AV19" s="29" t="s">
        <v>10</v>
      </c>
      <c r="AW19" s="29"/>
      <c r="AX19" s="30" t="s">
        <v>11</v>
      </c>
      <c r="AY19" s="31"/>
      <c r="AZ19" s="29"/>
      <c r="BA19" s="29" t="s">
        <v>9</v>
      </c>
      <c r="BB19" s="29"/>
      <c r="BC19" s="29" t="s">
        <v>10</v>
      </c>
      <c r="BD19" s="29"/>
      <c r="BE19" s="30" t="s">
        <v>11</v>
      </c>
      <c r="BF19" s="31"/>
      <c r="BG19" s="29"/>
      <c r="BH19" s="29" t="s">
        <v>9</v>
      </c>
      <c r="BI19" s="29"/>
      <c r="BJ19" s="29" t="s">
        <v>10</v>
      </c>
      <c r="BK19" s="29"/>
      <c r="BL19" s="30" t="s">
        <v>11</v>
      </c>
      <c r="BM19" s="31"/>
      <c r="BN19" s="29"/>
      <c r="BO19" s="29" t="s">
        <v>9</v>
      </c>
      <c r="BP19" s="29"/>
      <c r="BQ19" s="29" t="s">
        <v>10</v>
      </c>
      <c r="BR19" s="29"/>
      <c r="BS19" s="30" t="s">
        <v>11</v>
      </c>
      <c r="BT19" s="23"/>
      <c r="BU19" s="23"/>
      <c r="BV19" s="23"/>
      <c r="BW19" s="23"/>
      <c r="BX19" s="23"/>
      <c r="BY19" s="23"/>
    </row>
    <row r="20" spans="1:78" x14ac:dyDescent="0.55000000000000004">
      <c r="B20" s="28"/>
      <c r="C20" s="29"/>
      <c r="D20" s="29" t="s">
        <v>9</v>
      </c>
      <c r="E20" s="29"/>
      <c r="F20" s="29" t="s">
        <v>10</v>
      </c>
      <c r="G20" s="29"/>
      <c r="H20" s="30" t="s">
        <v>11</v>
      </c>
      <c r="I20" s="28"/>
      <c r="J20" s="29"/>
      <c r="K20" s="29" t="s">
        <v>9</v>
      </c>
      <c r="L20" s="29"/>
      <c r="M20" s="29" t="s">
        <v>10</v>
      </c>
      <c r="N20" s="29"/>
      <c r="O20" s="30" t="s">
        <v>11</v>
      </c>
      <c r="P20" s="28"/>
      <c r="Q20" s="29"/>
      <c r="R20" s="29" t="s">
        <v>9</v>
      </c>
      <c r="S20" s="29"/>
      <c r="T20" s="29" t="s">
        <v>10</v>
      </c>
      <c r="U20" s="29"/>
      <c r="V20" s="30" t="s">
        <v>11</v>
      </c>
      <c r="W20" s="31"/>
      <c r="X20" s="29"/>
      <c r="Y20" s="29" t="s">
        <v>9</v>
      </c>
      <c r="Z20" s="29"/>
      <c r="AA20" s="29" t="s">
        <v>10</v>
      </c>
      <c r="AB20" s="29"/>
      <c r="AC20" s="30" t="s">
        <v>11</v>
      </c>
      <c r="AD20" s="31"/>
      <c r="AE20" s="29"/>
      <c r="AF20" s="29" t="s">
        <v>9</v>
      </c>
      <c r="AG20" s="29"/>
      <c r="AH20" s="29" t="s">
        <v>10</v>
      </c>
      <c r="AI20" s="29"/>
      <c r="AJ20" s="30" t="s">
        <v>11</v>
      </c>
      <c r="AK20" s="31"/>
      <c r="AL20" s="29"/>
      <c r="AM20" s="29" t="s">
        <v>9</v>
      </c>
      <c r="AN20" s="29"/>
      <c r="AO20" s="29" t="s">
        <v>10</v>
      </c>
      <c r="AP20" s="29"/>
      <c r="AQ20" s="30" t="s">
        <v>11</v>
      </c>
      <c r="AR20" s="31"/>
      <c r="AS20" s="29"/>
      <c r="AT20" s="29" t="s">
        <v>9</v>
      </c>
      <c r="AU20" s="29"/>
      <c r="AV20" s="29" t="s">
        <v>10</v>
      </c>
      <c r="AW20" s="29"/>
      <c r="AX20" s="30" t="s">
        <v>11</v>
      </c>
      <c r="AY20" s="31"/>
      <c r="AZ20" s="29"/>
      <c r="BA20" s="29" t="s">
        <v>9</v>
      </c>
      <c r="BB20" s="29"/>
      <c r="BC20" s="29" t="s">
        <v>10</v>
      </c>
      <c r="BD20" s="29"/>
      <c r="BE20" s="30" t="s">
        <v>11</v>
      </c>
      <c r="BF20" s="31"/>
      <c r="BG20" s="29"/>
      <c r="BH20" s="29" t="s">
        <v>9</v>
      </c>
      <c r="BI20" s="29"/>
      <c r="BJ20" s="29" t="s">
        <v>10</v>
      </c>
      <c r="BK20" s="29"/>
      <c r="BL20" s="30" t="s">
        <v>11</v>
      </c>
      <c r="BM20" s="31"/>
      <c r="BN20" s="29"/>
      <c r="BO20" s="29" t="s">
        <v>9</v>
      </c>
      <c r="BP20" s="29"/>
      <c r="BQ20" s="29" t="s">
        <v>10</v>
      </c>
      <c r="BR20" s="29"/>
      <c r="BS20" s="30" t="s">
        <v>11</v>
      </c>
      <c r="BT20" s="23"/>
      <c r="BU20" s="23"/>
      <c r="BV20" s="23"/>
      <c r="BW20" s="23"/>
      <c r="BX20" s="23"/>
      <c r="BY20" s="23"/>
    </row>
    <row r="21" spans="1:78" x14ac:dyDescent="0.55000000000000004">
      <c r="B21" s="28"/>
      <c r="C21" s="29"/>
      <c r="D21" s="29" t="s">
        <v>9</v>
      </c>
      <c r="E21" s="29"/>
      <c r="F21" s="29" t="s">
        <v>10</v>
      </c>
      <c r="G21" s="29"/>
      <c r="H21" s="30" t="s">
        <v>11</v>
      </c>
      <c r="I21" s="28"/>
      <c r="J21" s="29"/>
      <c r="K21" s="29" t="s">
        <v>9</v>
      </c>
      <c r="L21" s="29"/>
      <c r="M21" s="29" t="s">
        <v>10</v>
      </c>
      <c r="N21" s="29"/>
      <c r="O21" s="30" t="s">
        <v>11</v>
      </c>
      <c r="P21" s="28"/>
      <c r="Q21" s="29"/>
      <c r="R21" s="29" t="s">
        <v>9</v>
      </c>
      <c r="S21" s="29"/>
      <c r="T21" s="29" t="s">
        <v>10</v>
      </c>
      <c r="U21" s="29"/>
      <c r="V21" s="30" t="s">
        <v>11</v>
      </c>
      <c r="W21" s="31"/>
      <c r="X21" s="29"/>
      <c r="Y21" s="29" t="s">
        <v>9</v>
      </c>
      <c r="Z21" s="29"/>
      <c r="AA21" s="29" t="s">
        <v>10</v>
      </c>
      <c r="AB21" s="29"/>
      <c r="AC21" s="30" t="s">
        <v>11</v>
      </c>
      <c r="AD21" s="31"/>
      <c r="AE21" s="29"/>
      <c r="AF21" s="29" t="s">
        <v>9</v>
      </c>
      <c r="AG21" s="29"/>
      <c r="AH21" s="29" t="s">
        <v>10</v>
      </c>
      <c r="AI21" s="29"/>
      <c r="AJ21" s="30" t="s">
        <v>11</v>
      </c>
      <c r="AK21" s="31"/>
      <c r="AL21" s="29"/>
      <c r="AM21" s="29" t="s">
        <v>9</v>
      </c>
      <c r="AN21" s="29"/>
      <c r="AO21" s="29" t="s">
        <v>10</v>
      </c>
      <c r="AP21" s="29"/>
      <c r="AQ21" s="30" t="s">
        <v>11</v>
      </c>
      <c r="AR21" s="31"/>
      <c r="AS21" s="29"/>
      <c r="AT21" s="29" t="s">
        <v>9</v>
      </c>
      <c r="AU21" s="29"/>
      <c r="AV21" s="29" t="s">
        <v>10</v>
      </c>
      <c r="AW21" s="29"/>
      <c r="AX21" s="30" t="s">
        <v>11</v>
      </c>
      <c r="AY21" s="31"/>
      <c r="AZ21" s="29"/>
      <c r="BA21" s="29" t="s">
        <v>9</v>
      </c>
      <c r="BB21" s="29"/>
      <c r="BC21" s="29" t="s">
        <v>10</v>
      </c>
      <c r="BD21" s="29"/>
      <c r="BE21" s="30" t="s">
        <v>11</v>
      </c>
      <c r="BF21" s="31"/>
      <c r="BG21" s="29"/>
      <c r="BH21" s="29" t="s">
        <v>9</v>
      </c>
      <c r="BI21" s="29"/>
      <c r="BJ21" s="29" t="s">
        <v>10</v>
      </c>
      <c r="BK21" s="29"/>
      <c r="BL21" s="30" t="s">
        <v>11</v>
      </c>
      <c r="BM21" s="31"/>
      <c r="BN21" s="29"/>
      <c r="BO21" s="29" t="s">
        <v>9</v>
      </c>
      <c r="BP21" s="29"/>
      <c r="BQ21" s="29" t="s">
        <v>10</v>
      </c>
      <c r="BR21" s="29"/>
      <c r="BS21" s="30" t="s">
        <v>11</v>
      </c>
      <c r="BT21" s="23"/>
      <c r="BU21" s="23"/>
      <c r="BV21" s="23"/>
      <c r="BW21" s="23"/>
      <c r="BX21" s="23"/>
      <c r="BY21" s="23"/>
    </row>
    <row r="22" spans="1:78" x14ac:dyDescent="0.55000000000000004">
      <c r="B22" s="28"/>
      <c r="C22" s="29"/>
      <c r="D22" s="29" t="s">
        <v>9</v>
      </c>
      <c r="E22" s="29"/>
      <c r="F22" s="29" t="s">
        <v>10</v>
      </c>
      <c r="G22" s="29"/>
      <c r="H22" s="30" t="s">
        <v>11</v>
      </c>
      <c r="I22" s="28"/>
      <c r="J22" s="29"/>
      <c r="K22" s="29" t="s">
        <v>9</v>
      </c>
      <c r="L22" s="29"/>
      <c r="M22" s="29" t="s">
        <v>10</v>
      </c>
      <c r="N22" s="29"/>
      <c r="O22" s="30" t="s">
        <v>11</v>
      </c>
      <c r="P22" s="28"/>
      <c r="Q22" s="29"/>
      <c r="R22" s="29" t="s">
        <v>9</v>
      </c>
      <c r="S22" s="29"/>
      <c r="T22" s="29" t="s">
        <v>10</v>
      </c>
      <c r="U22" s="29"/>
      <c r="V22" s="30" t="s">
        <v>11</v>
      </c>
      <c r="W22" s="31"/>
      <c r="X22" s="29"/>
      <c r="Y22" s="29" t="s">
        <v>9</v>
      </c>
      <c r="Z22" s="29"/>
      <c r="AA22" s="29" t="s">
        <v>10</v>
      </c>
      <c r="AB22" s="29"/>
      <c r="AC22" s="30" t="s">
        <v>11</v>
      </c>
      <c r="AD22" s="31"/>
      <c r="AE22" s="29"/>
      <c r="AF22" s="29" t="s">
        <v>9</v>
      </c>
      <c r="AG22" s="29"/>
      <c r="AH22" s="29" t="s">
        <v>10</v>
      </c>
      <c r="AI22" s="29"/>
      <c r="AJ22" s="30" t="s">
        <v>11</v>
      </c>
      <c r="AK22" s="31"/>
      <c r="AL22" s="29"/>
      <c r="AM22" s="29" t="s">
        <v>9</v>
      </c>
      <c r="AN22" s="29"/>
      <c r="AO22" s="29" t="s">
        <v>10</v>
      </c>
      <c r="AP22" s="29"/>
      <c r="AQ22" s="30" t="s">
        <v>11</v>
      </c>
      <c r="AR22" s="31"/>
      <c r="AS22" s="29"/>
      <c r="AT22" s="29" t="s">
        <v>9</v>
      </c>
      <c r="AU22" s="29"/>
      <c r="AV22" s="29" t="s">
        <v>10</v>
      </c>
      <c r="AW22" s="29"/>
      <c r="AX22" s="30" t="s">
        <v>11</v>
      </c>
      <c r="AY22" s="31"/>
      <c r="AZ22" s="29"/>
      <c r="BA22" s="29" t="s">
        <v>9</v>
      </c>
      <c r="BB22" s="29"/>
      <c r="BC22" s="29" t="s">
        <v>10</v>
      </c>
      <c r="BD22" s="29"/>
      <c r="BE22" s="30" t="s">
        <v>11</v>
      </c>
      <c r="BF22" s="31"/>
      <c r="BG22" s="29"/>
      <c r="BH22" s="29" t="s">
        <v>9</v>
      </c>
      <c r="BI22" s="29"/>
      <c r="BJ22" s="29" t="s">
        <v>10</v>
      </c>
      <c r="BK22" s="29"/>
      <c r="BL22" s="30" t="s">
        <v>11</v>
      </c>
      <c r="BM22" s="31"/>
      <c r="BN22" s="29"/>
      <c r="BO22" s="29" t="s">
        <v>9</v>
      </c>
      <c r="BP22" s="29"/>
      <c r="BQ22" s="29" t="s">
        <v>10</v>
      </c>
      <c r="BR22" s="29"/>
      <c r="BS22" s="30" t="s">
        <v>11</v>
      </c>
      <c r="BT22" s="23"/>
      <c r="BU22" s="23"/>
      <c r="BV22" s="23"/>
      <c r="BW22" s="23"/>
      <c r="BX22" s="23"/>
      <c r="BY22" s="23"/>
    </row>
    <row r="23" spans="1:78" x14ac:dyDescent="0.55000000000000004">
      <c r="B23" s="32"/>
      <c r="C23" s="33"/>
      <c r="D23" s="29" t="s">
        <v>9</v>
      </c>
      <c r="E23" s="29"/>
      <c r="F23" s="29" t="s">
        <v>10</v>
      </c>
      <c r="G23" s="29"/>
      <c r="H23" s="30" t="s">
        <v>11</v>
      </c>
      <c r="I23" s="32"/>
      <c r="J23" s="33"/>
      <c r="K23" s="29" t="s">
        <v>9</v>
      </c>
      <c r="L23" s="29"/>
      <c r="M23" s="29" t="s">
        <v>10</v>
      </c>
      <c r="N23" s="29"/>
      <c r="O23" s="30" t="s">
        <v>11</v>
      </c>
      <c r="P23" s="32"/>
      <c r="Q23" s="33"/>
      <c r="R23" s="29" t="s">
        <v>9</v>
      </c>
      <c r="S23" s="29"/>
      <c r="T23" s="29" t="s">
        <v>10</v>
      </c>
      <c r="U23" s="29"/>
      <c r="V23" s="30" t="s">
        <v>11</v>
      </c>
      <c r="W23" s="34"/>
      <c r="X23" s="33"/>
      <c r="Y23" s="29" t="s">
        <v>9</v>
      </c>
      <c r="Z23" s="29"/>
      <c r="AA23" s="29" t="s">
        <v>10</v>
      </c>
      <c r="AB23" s="29"/>
      <c r="AC23" s="30" t="s">
        <v>11</v>
      </c>
      <c r="AD23" s="34"/>
      <c r="AE23" s="33"/>
      <c r="AF23" s="29" t="s">
        <v>9</v>
      </c>
      <c r="AG23" s="29"/>
      <c r="AH23" s="29" t="s">
        <v>10</v>
      </c>
      <c r="AI23" s="29"/>
      <c r="AJ23" s="30" t="s">
        <v>11</v>
      </c>
      <c r="AK23" s="34"/>
      <c r="AL23" s="33"/>
      <c r="AM23" s="29" t="s">
        <v>9</v>
      </c>
      <c r="AN23" s="29"/>
      <c r="AO23" s="29" t="s">
        <v>10</v>
      </c>
      <c r="AP23" s="29"/>
      <c r="AQ23" s="30" t="s">
        <v>11</v>
      </c>
      <c r="AR23" s="34"/>
      <c r="AS23" s="33"/>
      <c r="AT23" s="29" t="s">
        <v>9</v>
      </c>
      <c r="AU23" s="29"/>
      <c r="AV23" s="29" t="s">
        <v>10</v>
      </c>
      <c r="AW23" s="29"/>
      <c r="AX23" s="30" t="s">
        <v>11</v>
      </c>
      <c r="AY23" s="34"/>
      <c r="AZ23" s="33"/>
      <c r="BA23" s="29" t="s">
        <v>9</v>
      </c>
      <c r="BB23" s="29"/>
      <c r="BC23" s="29" t="s">
        <v>10</v>
      </c>
      <c r="BD23" s="29"/>
      <c r="BE23" s="30" t="s">
        <v>11</v>
      </c>
      <c r="BF23" s="34"/>
      <c r="BG23" s="33"/>
      <c r="BH23" s="29" t="s">
        <v>9</v>
      </c>
      <c r="BI23" s="29"/>
      <c r="BJ23" s="29" t="s">
        <v>10</v>
      </c>
      <c r="BK23" s="29"/>
      <c r="BL23" s="30" t="s">
        <v>11</v>
      </c>
      <c r="BM23" s="34"/>
      <c r="BN23" s="33"/>
      <c r="BO23" s="29" t="s">
        <v>9</v>
      </c>
      <c r="BP23" s="29"/>
      <c r="BQ23" s="29" t="s">
        <v>10</v>
      </c>
      <c r="BR23" s="29"/>
      <c r="BS23" s="30" t="s">
        <v>11</v>
      </c>
      <c r="BT23" s="23"/>
      <c r="BU23" s="23"/>
      <c r="BV23" s="23"/>
      <c r="BW23" s="23"/>
      <c r="BX23" s="23"/>
      <c r="BY23" s="23"/>
    </row>
    <row r="24" spans="1:78" x14ac:dyDescent="0.55000000000000004">
      <c r="B24" s="32"/>
      <c r="C24" s="33"/>
      <c r="D24" s="29" t="s">
        <v>9</v>
      </c>
      <c r="E24" s="29"/>
      <c r="F24" s="29" t="s">
        <v>10</v>
      </c>
      <c r="G24" s="29"/>
      <c r="H24" s="30" t="s">
        <v>11</v>
      </c>
      <c r="I24" s="32"/>
      <c r="J24" s="33"/>
      <c r="K24" s="29" t="s">
        <v>9</v>
      </c>
      <c r="L24" s="29"/>
      <c r="M24" s="29" t="s">
        <v>10</v>
      </c>
      <c r="N24" s="29"/>
      <c r="O24" s="30" t="s">
        <v>11</v>
      </c>
      <c r="P24" s="32"/>
      <c r="Q24" s="33"/>
      <c r="R24" s="29" t="s">
        <v>9</v>
      </c>
      <c r="S24" s="29"/>
      <c r="T24" s="29" t="s">
        <v>10</v>
      </c>
      <c r="U24" s="29"/>
      <c r="V24" s="30" t="s">
        <v>11</v>
      </c>
      <c r="W24" s="34"/>
      <c r="X24" s="33"/>
      <c r="Y24" s="29" t="s">
        <v>9</v>
      </c>
      <c r="Z24" s="29"/>
      <c r="AA24" s="29" t="s">
        <v>10</v>
      </c>
      <c r="AB24" s="29"/>
      <c r="AC24" s="30" t="s">
        <v>11</v>
      </c>
      <c r="AD24" s="34"/>
      <c r="AE24" s="33"/>
      <c r="AF24" s="29" t="s">
        <v>9</v>
      </c>
      <c r="AG24" s="29"/>
      <c r="AH24" s="29" t="s">
        <v>10</v>
      </c>
      <c r="AI24" s="29"/>
      <c r="AJ24" s="30" t="s">
        <v>11</v>
      </c>
      <c r="AK24" s="34"/>
      <c r="AL24" s="33"/>
      <c r="AM24" s="29" t="s">
        <v>9</v>
      </c>
      <c r="AN24" s="29"/>
      <c r="AO24" s="29" t="s">
        <v>10</v>
      </c>
      <c r="AP24" s="29"/>
      <c r="AQ24" s="30" t="s">
        <v>11</v>
      </c>
      <c r="AR24" s="34"/>
      <c r="AS24" s="33"/>
      <c r="AT24" s="29" t="s">
        <v>9</v>
      </c>
      <c r="AU24" s="29"/>
      <c r="AV24" s="29" t="s">
        <v>10</v>
      </c>
      <c r="AW24" s="29"/>
      <c r="AX24" s="30" t="s">
        <v>11</v>
      </c>
      <c r="AY24" s="34"/>
      <c r="AZ24" s="33"/>
      <c r="BA24" s="29" t="s">
        <v>9</v>
      </c>
      <c r="BB24" s="29"/>
      <c r="BC24" s="29" t="s">
        <v>10</v>
      </c>
      <c r="BD24" s="29"/>
      <c r="BE24" s="30" t="s">
        <v>11</v>
      </c>
      <c r="BF24" s="34"/>
      <c r="BG24" s="33"/>
      <c r="BH24" s="29" t="s">
        <v>9</v>
      </c>
      <c r="BI24" s="29"/>
      <c r="BJ24" s="29" t="s">
        <v>10</v>
      </c>
      <c r="BK24" s="29"/>
      <c r="BL24" s="30" t="s">
        <v>11</v>
      </c>
      <c r="BM24" s="34"/>
      <c r="BN24" s="33"/>
      <c r="BO24" s="29" t="s">
        <v>9</v>
      </c>
      <c r="BP24" s="29"/>
      <c r="BQ24" s="29" t="s">
        <v>10</v>
      </c>
      <c r="BR24" s="29"/>
      <c r="BS24" s="30" t="s">
        <v>11</v>
      </c>
      <c r="BT24" s="23"/>
      <c r="BU24" s="23"/>
      <c r="BV24" s="23"/>
      <c r="BW24" s="23"/>
      <c r="BX24" s="23"/>
      <c r="BY24" s="23"/>
    </row>
    <row r="25" spans="1:78" x14ac:dyDescent="0.55000000000000004">
      <c r="B25" s="32"/>
      <c r="C25" s="33"/>
      <c r="D25" s="29" t="s">
        <v>9</v>
      </c>
      <c r="E25" s="29"/>
      <c r="F25" s="29" t="s">
        <v>10</v>
      </c>
      <c r="G25" s="29"/>
      <c r="H25" s="30" t="s">
        <v>11</v>
      </c>
      <c r="I25" s="32"/>
      <c r="J25" s="33"/>
      <c r="K25" s="29" t="s">
        <v>9</v>
      </c>
      <c r="L25" s="29"/>
      <c r="M25" s="29" t="s">
        <v>10</v>
      </c>
      <c r="N25" s="29"/>
      <c r="O25" s="30" t="s">
        <v>11</v>
      </c>
      <c r="P25" s="32"/>
      <c r="Q25" s="33"/>
      <c r="R25" s="29" t="s">
        <v>9</v>
      </c>
      <c r="S25" s="29"/>
      <c r="T25" s="29" t="s">
        <v>10</v>
      </c>
      <c r="U25" s="29"/>
      <c r="V25" s="30" t="s">
        <v>11</v>
      </c>
      <c r="W25" s="34"/>
      <c r="X25" s="33"/>
      <c r="Y25" s="29" t="s">
        <v>9</v>
      </c>
      <c r="Z25" s="29"/>
      <c r="AA25" s="29" t="s">
        <v>10</v>
      </c>
      <c r="AB25" s="29"/>
      <c r="AC25" s="30" t="s">
        <v>11</v>
      </c>
      <c r="AD25" s="34"/>
      <c r="AE25" s="33"/>
      <c r="AF25" s="29" t="s">
        <v>9</v>
      </c>
      <c r="AG25" s="29"/>
      <c r="AH25" s="29" t="s">
        <v>10</v>
      </c>
      <c r="AI25" s="29"/>
      <c r="AJ25" s="30" t="s">
        <v>11</v>
      </c>
      <c r="AK25" s="34"/>
      <c r="AL25" s="33"/>
      <c r="AM25" s="29" t="s">
        <v>9</v>
      </c>
      <c r="AN25" s="29"/>
      <c r="AO25" s="29" t="s">
        <v>10</v>
      </c>
      <c r="AP25" s="29"/>
      <c r="AQ25" s="30" t="s">
        <v>11</v>
      </c>
      <c r="AR25" s="34"/>
      <c r="AS25" s="33"/>
      <c r="AT25" s="29" t="s">
        <v>9</v>
      </c>
      <c r="AU25" s="29"/>
      <c r="AV25" s="29" t="s">
        <v>10</v>
      </c>
      <c r="AW25" s="29"/>
      <c r="AX25" s="30" t="s">
        <v>11</v>
      </c>
      <c r="AY25" s="34"/>
      <c r="AZ25" s="33"/>
      <c r="BA25" s="29" t="s">
        <v>9</v>
      </c>
      <c r="BB25" s="29"/>
      <c r="BC25" s="29" t="s">
        <v>10</v>
      </c>
      <c r="BD25" s="29"/>
      <c r="BE25" s="30" t="s">
        <v>11</v>
      </c>
      <c r="BF25" s="34"/>
      <c r="BG25" s="33"/>
      <c r="BH25" s="29" t="s">
        <v>9</v>
      </c>
      <c r="BI25" s="29"/>
      <c r="BJ25" s="29" t="s">
        <v>10</v>
      </c>
      <c r="BK25" s="29"/>
      <c r="BL25" s="30" t="s">
        <v>11</v>
      </c>
      <c r="BM25" s="34"/>
      <c r="BN25" s="33"/>
      <c r="BO25" s="29" t="s">
        <v>9</v>
      </c>
      <c r="BP25" s="29"/>
      <c r="BQ25" s="29" t="s">
        <v>10</v>
      </c>
      <c r="BR25" s="29"/>
      <c r="BS25" s="30" t="s">
        <v>11</v>
      </c>
      <c r="BT25" s="23"/>
      <c r="BU25" s="23"/>
      <c r="BV25" s="23"/>
      <c r="BW25" s="23"/>
      <c r="BX25" s="23"/>
      <c r="BY25" s="23"/>
    </row>
    <row r="26" spans="1:78" x14ac:dyDescent="0.55000000000000004">
      <c r="B26" s="32"/>
      <c r="C26" s="33"/>
      <c r="D26" s="29" t="s">
        <v>9</v>
      </c>
      <c r="E26" s="29"/>
      <c r="F26" s="29" t="s">
        <v>10</v>
      </c>
      <c r="G26" s="29"/>
      <c r="H26" s="30" t="s">
        <v>11</v>
      </c>
      <c r="I26" s="32"/>
      <c r="J26" s="33"/>
      <c r="K26" s="29" t="s">
        <v>9</v>
      </c>
      <c r="L26" s="29"/>
      <c r="M26" s="29" t="s">
        <v>10</v>
      </c>
      <c r="N26" s="29"/>
      <c r="O26" s="30" t="s">
        <v>11</v>
      </c>
      <c r="P26" s="32"/>
      <c r="Q26" s="33"/>
      <c r="R26" s="29" t="s">
        <v>9</v>
      </c>
      <c r="S26" s="29"/>
      <c r="T26" s="29" t="s">
        <v>10</v>
      </c>
      <c r="U26" s="29"/>
      <c r="V26" s="30" t="s">
        <v>11</v>
      </c>
      <c r="W26" s="34"/>
      <c r="X26" s="33"/>
      <c r="Y26" s="29" t="s">
        <v>9</v>
      </c>
      <c r="Z26" s="29"/>
      <c r="AA26" s="29" t="s">
        <v>10</v>
      </c>
      <c r="AB26" s="29"/>
      <c r="AC26" s="30" t="s">
        <v>11</v>
      </c>
      <c r="AD26" s="34"/>
      <c r="AE26" s="33"/>
      <c r="AF26" s="29" t="s">
        <v>9</v>
      </c>
      <c r="AG26" s="29"/>
      <c r="AH26" s="29" t="s">
        <v>10</v>
      </c>
      <c r="AI26" s="29"/>
      <c r="AJ26" s="30" t="s">
        <v>11</v>
      </c>
      <c r="AK26" s="34"/>
      <c r="AL26" s="33"/>
      <c r="AM26" s="29" t="s">
        <v>9</v>
      </c>
      <c r="AN26" s="29"/>
      <c r="AO26" s="29" t="s">
        <v>10</v>
      </c>
      <c r="AP26" s="29"/>
      <c r="AQ26" s="30" t="s">
        <v>11</v>
      </c>
      <c r="AR26" s="34"/>
      <c r="AS26" s="33"/>
      <c r="AT26" s="29" t="s">
        <v>9</v>
      </c>
      <c r="AU26" s="29"/>
      <c r="AV26" s="29" t="s">
        <v>10</v>
      </c>
      <c r="AW26" s="29"/>
      <c r="AX26" s="30" t="s">
        <v>11</v>
      </c>
      <c r="AY26" s="34"/>
      <c r="AZ26" s="33"/>
      <c r="BA26" s="29" t="s">
        <v>9</v>
      </c>
      <c r="BB26" s="29"/>
      <c r="BC26" s="29" t="s">
        <v>10</v>
      </c>
      <c r="BD26" s="29"/>
      <c r="BE26" s="30" t="s">
        <v>11</v>
      </c>
      <c r="BF26" s="34"/>
      <c r="BG26" s="33"/>
      <c r="BH26" s="29" t="s">
        <v>9</v>
      </c>
      <c r="BI26" s="29"/>
      <c r="BJ26" s="29" t="s">
        <v>10</v>
      </c>
      <c r="BK26" s="29"/>
      <c r="BL26" s="30" t="s">
        <v>11</v>
      </c>
      <c r="BM26" s="34"/>
      <c r="BN26" s="33"/>
      <c r="BO26" s="29" t="s">
        <v>9</v>
      </c>
      <c r="BP26" s="29"/>
      <c r="BQ26" s="29" t="s">
        <v>10</v>
      </c>
      <c r="BR26" s="29"/>
      <c r="BS26" s="30" t="s">
        <v>11</v>
      </c>
      <c r="BT26" s="23"/>
      <c r="BU26" s="23"/>
      <c r="BV26" s="23"/>
      <c r="BW26" s="23"/>
      <c r="BX26" s="23"/>
      <c r="BY26" s="23"/>
    </row>
    <row r="27" spans="1:78" x14ac:dyDescent="0.55000000000000004">
      <c r="A27" s="35" t="s">
        <v>0</v>
      </c>
      <c r="B27" s="36"/>
      <c r="C27" s="37"/>
      <c r="D27" s="37" t="s">
        <v>9</v>
      </c>
      <c r="E27" s="37"/>
      <c r="F27" s="37" t="s">
        <v>10</v>
      </c>
      <c r="G27" s="37"/>
      <c r="H27" s="38" t="s">
        <v>11</v>
      </c>
      <c r="I27" s="36"/>
      <c r="J27" s="37"/>
      <c r="K27" s="37" t="s">
        <v>9</v>
      </c>
      <c r="L27" s="37"/>
      <c r="M27" s="37" t="s">
        <v>10</v>
      </c>
      <c r="N27" s="37"/>
      <c r="O27" s="38" t="s">
        <v>11</v>
      </c>
      <c r="P27" s="36"/>
      <c r="Q27" s="37"/>
      <c r="R27" s="37" t="s">
        <v>9</v>
      </c>
      <c r="S27" s="37"/>
      <c r="T27" s="37" t="s">
        <v>10</v>
      </c>
      <c r="U27" s="37"/>
      <c r="V27" s="38" t="s">
        <v>11</v>
      </c>
      <c r="W27" s="37"/>
      <c r="X27" s="37"/>
      <c r="Y27" s="37" t="s">
        <v>9</v>
      </c>
      <c r="Z27" s="37"/>
      <c r="AA27" s="37" t="s">
        <v>10</v>
      </c>
      <c r="AB27" s="37"/>
      <c r="AC27" s="38" t="s">
        <v>11</v>
      </c>
      <c r="AD27" s="37"/>
      <c r="AE27" s="37"/>
      <c r="AF27" s="37" t="s">
        <v>9</v>
      </c>
      <c r="AG27" s="37"/>
      <c r="AH27" s="37" t="s">
        <v>10</v>
      </c>
      <c r="AI27" s="37"/>
      <c r="AJ27" s="38" t="s">
        <v>11</v>
      </c>
      <c r="AK27" s="37"/>
      <c r="AL27" s="37"/>
      <c r="AM27" s="37" t="s">
        <v>9</v>
      </c>
      <c r="AN27" s="37"/>
      <c r="AO27" s="37" t="s">
        <v>10</v>
      </c>
      <c r="AP27" s="37"/>
      <c r="AQ27" s="38" t="s">
        <v>11</v>
      </c>
      <c r="AR27" s="37"/>
      <c r="AS27" s="37"/>
      <c r="AT27" s="37" t="s">
        <v>9</v>
      </c>
      <c r="AU27" s="37"/>
      <c r="AV27" s="37" t="s">
        <v>10</v>
      </c>
      <c r="AW27" s="37"/>
      <c r="AX27" s="38" t="s">
        <v>11</v>
      </c>
      <c r="AY27" s="37"/>
      <c r="AZ27" s="37"/>
      <c r="BA27" s="37" t="s">
        <v>9</v>
      </c>
      <c r="BB27" s="37"/>
      <c r="BC27" s="37" t="s">
        <v>10</v>
      </c>
      <c r="BD27" s="37"/>
      <c r="BE27" s="38" t="s">
        <v>11</v>
      </c>
      <c r="BF27" s="37"/>
      <c r="BG27" s="37"/>
      <c r="BH27" s="37" t="s">
        <v>9</v>
      </c>
      <c r="BI27" s="37"/>
      <c r="BJ27" s="37" t="s">
        <v>10</v>
      </c>
      <c r="BK27" s="37"/>
      <c r="BL27" s="38" t="s">
        <v>11</v>
      </c>
      <c r="BM27" s="37"/>
      <c r="BN27" s="37"/>
      <c r="BO27" s="37" t="s">
        <v>9</v>
      </c>
      <c r="BP27" s="37"/>
      <c r="BQ27" s="37" t="s">
        <v>10</v>
      </c>
      <c r="BR27" s="37"/>
      <c r="BS27" s="38" t="s">
        <v>11</v>
      </c>
      <c r="BT27" s="39" t="s">
        <v>241</v>
      </c>
      <c r="BU27" s="39"/>
      <c r="BV27" s="39"/>
      <c r="BW27" s="40">
        <f>BT31/8</f>
        <v>0</v>
      </c>
      <c r="BX27" s="40"/>
      <c r="BY27" s="40"/>
    </row>
    <row r="28" spans="1:78" x14ac:dyDescent="0.55000000000000004">
      <c r="A28" s="41" t="s">
        <v>1</v>
      </c>
      <c r="B28" s="41"/>
      <c r="C28" s="42">
        <f>SUM(C6:C27)</f>
        <v>0</v>
      </c>
      <c r="D28" s="42" t="s">
        <v>9</v>
      </c>
      <c r="E28" s="42">
        <f>SUM(E6:E27)</f>
        <v>0</v>
      </c>
      <c r="F28" s="42" t="s">
        <v>10</v>
      </c>
      <c r="G28" s="42">
        <f>SUM(G6:G27)</f>
        <v>0</v>
      </c>
      <c r="H28" s="43" t="s">
        <v>11</v>
      </c>
      <c r="I28" s="41"/>
      <c r="J28" s="42">
        <f>SUM(J6:J27)</f>
        <v>0</v>
      </c>
      <c r="K28" s="42" t="s">
        <v>9</v>
      </c>
      <c r="L28" s="42">
        <f>SUM(L6:L27)</f>
        <v>0</v>
      </c>
      <c r="M28" s="42" t="s">
        <v>10</v>
      </c>
      <c r="N28" s="42">
        <f>SUM(N6:N27)</f>
        <v>0</v>
      </c>
      <c r="O28" s="43" t="s">
        <v>11</v>
      </c>
      <c r="P28" s="42"/>
      <c r="Q28" s="42">
        <f>SUM(Q6:Q27)</f>
        <v>0</v>
      </c>
      <c r="R28" s="42" t="s">
        <v>9</v>
      </c>
      <c r="S28" s="42">
        <f>SUM(S6:S27)</f>
        <v>0</v>
      </c>
      <c r="T28" s="42" t="s">
        <v>10</v>
      </c>
      <c r="U28" s="42">
        <f>SUM(U6:U27)</f>
        <v>0</v>
      </c>
      <c r="V28" s="43" t="s">
        <v>11</v>
      </c>
      <c r="W28" s="41"/>
      <c r="X28" s="42">
        <f>SUM(X6:X27)</f>
        <v>0</v>
      </c>
      <c r="Y28" s="42" t="s">
        <v>9</v>
      </c>
      <c r="Z28" s="42">
        <f>SUM(Z6:Z27)</f>
        <v>0</v>
      </c>
      <c r="AA28" s="42" t="s">
        <v>10</v>
      </c>
      <c r="AB28" s="42">
        <f>SUM(AB6:AB27)</f>
        <v>0</v>
      </c>
      <c r="AC28" s="43" t="s">
        <v>11</v>
      </c>
      <c r="AD28" s="44"/>
      <c r="AE28" s="44">
        <f>SUM(AE6:AE27)</f>
        <v>0</v>
      </c>
      <c r="AF28" s="44" t="s">
        <v>9</v>
      </c>
      <c r="AG28" s="44">
        <f>SUM(AG6:AG27)</f>
        <v>0</v>
      </c>
      <c r="AH28" s="44" t="s">
        <v>10</v>
      </c>
      <c r="AI28" s="44">
        <f>SUM(AI6:AI27)</f>
        <v>0</v>
      </c>
      <c r="AJ28" s="45" t="s">
        <v>11</v>
      </c>
      <c r="AK28" s="42"/>
      <c r="AL28" s="42">
        <f>SUM(AL6:AL27)</f>
        <v>0</v>
      </c>
      <c r="AM28" s="42" t="s">
        <v>9</v>
      </c>
      <c r="AN28" s="42">
        <f>SUM(AN6:AN27)</f>
        <v>0</v>
      </c>
      <c r="AO28" s="42" t="s">
        <v>10</v>
      </c>
      <c r="AP28" s="42">
        <f>SUM(AP6:AP27)</f>
        <v>0</v>
      </c>
      <c r="AQ28" s="43" t="s">
        <v>11</v>
      </c>
      <c r="AR28" s="42"/>
      <c r="AS28" s="42">
        <f>SUM(AS6:AS27)</f>
        <v>0</v>
      </c>
      <c r="AT28" s="42" t="s">
        <v>9</v>
      </c>
      <c r="AU28" s="42">
        <f>SUM(AU6:AU27)</f>
        <v>0</v>
      </c>
      <c r="AV28" s="42" t="s">
        <v>10</v>
      </c>
      <c r="AW28" s="42">
        <f>SUM(AW6:AW27)</f>
        <v>0</v>
      </c>
      <c r="AX28" s="43" t="s">
        <v>11</v>
      </c>
      <c r="AY28" s="42"/>
      <c r="AZ28" s="42">
        <f>SUM(AZ6:AZ27)</f>
        <v>0</v>
      </c>
      <c r="BA28" s="42" t="s">
        <v>9</v>
      </c>
      <c r="BB28" s="42">
        <f>SUM(BB6:BB27)</f>
        <v>0</v>
      </c>
      <c r="BC28" s="42" t="s">
        <v>10</v>
      </c>
      <c r="BD28" s="42">
        <f>SUM(BD6:BD27)</f>
        <v>0</v>
      </c>
      <c r="BE28" s="43" t="s">
        <v>11</v>
      </c>
      <c r="BF28" s="42"/>
      <c r="BG28" s="42">
        <f>SUM(BG6:BG27)</f>
        <v>0</v>
      </c>
      <c r="BH28" s="42" t="s">
        <v>9</v>
      </c>
      <c r="BI28" s="42">
        <f>SUM(BI6:BI27)</f>
        <v>0</v>
      </c>
      <c r="BJ28" s="42" t="s">
        <v>10</v>
      </c>
      <c r="BK28" s="42">
        <f>SUM(BK6:BK27)</f>
        <v>0</v>
      </c>
      <c r="BL28" s="43" t="s">
        <v>11</v>
      </c>
      <c r="BM28" s="42"/>
      <c r="BN28" s="42">
        <f>SUM(BN6:BN27)</f>
        <v>0</v>
      </c>
      <c r="BO28" s="42" t="s">
        <v>9</v>
      </c>
      <c r="BP28" s="42">
        <f>SUM(BP6:BP27)</f>
        <v>0</v>
      </c>
      <c r="BQ28" s="42" t="s">
        <v>10</v>
      </c>
      <c r="BR28" s="42">
        <f>SUM(BR6:BR27)</f>
        <v>0</v>
      </c>
      <c r="BS28" s="43" t="s">
        <v>11</v>
      </c>
      <c r="BT28" s="42">
        <f>SUM(C28,J28,Q28,X28,AE28,AL28,AS28,AZ28,BG28,BN28)</f>
        <v>0</v>
      </c>
      <c r="BU28" s="42" t="s">
        <v>9</v>
      </c>
      <c r="BV28" s="42">
        <f>SUM(E28,L28,S28,Z28,AG28,AN28,AU28,BB28,BI28,BP28)</f>
        <v>0</v>
      </c>
      <c r="BW28" s="42" t="s">
        <v>10</v>
      </c>
      <c r="BX28" s="42">
        <f>SUM(G28,N28,U28,AB28,AI28,AP28,AW28,BD28,BK28,BR28)</f>
        <v>0</v>
      </c>
      <c r="BY28" s="43" t="s">
        <v>11</v>
      </c>
      <c r="BZ28" s="15"/>
    </row>
    <row r="29" spans="1:78" x14ac:dyDescent="0.55000000000000004">
      <c r="A29" s="46" t="s">
        <v>2</v>
      </c>
      <c r="B29" s="47"/>
      <c r="C29" s="48"/>
      <c r="D29" s="48"/>
      <c r="E29" s="48"/>
      <c r="F29" s="48"/>
      <c r="G29" s="48"/>
      <c r="H29" s="49"/>
      <c r="I29" s="47"/>
      <c r="J29" s="48"/>
      <c r="K29" s="48"/>
      <c r="L29" s="48"/>
      <c r="M29" s="48"/>
      <c r="N29" s="48"/>
      <c r="O29" s="49"/>
      <c r="P29" s="47"/>
      <c r="Q29" s="48"/>
      <c r="R29" s="48"/>
      <c r="S29" s="48"/>
      <c r="T29" s="48"/>
      <c r="U29" s="48"/>
      <c r="V29" s="49"/>
      <c r="W29" s="47"/>
      <c r="X29" s="48"/>
      <c r="Y29" s="48"/>
      <c r="Z29" s="48"/>
      <c r="AA29" s="48"/>
      <c r="AB29" s="48"/>
      <c r="AC29" s="49"/>
      <c r="AD29" s="50"/>
      <c r="AE29" s="51"/>
      <c r="AF29" s="51"/>
      <c r="AG29" s="51"/>
      <c r="AH29" s="51"/>
      <c r="AI29" s="51"/>
      <c r="AJ29" s="52"/>
      <c r="AK29" s="47"/>
      <c r="AL29" s="48"/>
      <c r="AM29" s="48"/>
      <c r="AN29" s="48"/>
      <c r="AO29" s="48"/>
      <c r="AP29" s="48"/>
      <c r="AQ29" s="49"/>
      <c r="AR29" s="47"/>
      <c r="AS29" s="48"/>
      <c r="AT29" s="48"/>
      <c r="AU29" s="48"/>
      <c r="AV29" s="48"/>
      <c r="AW29" s="48"/>
      <c r="AX29" s="49"/>
      <c r="AY29" s="47"/>
      <c r="AZ29" s="48"/>
      <c r="BA29" s="48"/>
      <c r="BB29" s="48"/>
      <c r="BC29" s="48"/>
      <c r="BD29" s="48"/>
      <c r="BE29" s="49"/>
      <c r="BF29" s="47"/>
      <c r="BG29" s="48"/>
      <c r="BH29" s="48"/>
      <c r="BI29" s="48"/>
      <c r="BJ29" s="48"/>
      <c r="BK29" s="48"/>
      <c r="BL29" s="49"/>
      <c r="BM29" s="47"/>
      <c r="BN29" s="48"/>
      <c r="BO29" s="48"/>
      <c r="BP29" s="48"/>
      <c r="BQ29" s="48"/>
      <c r="BR29" s="48"/>
      <c r="BS29" s="49"/>
      <c r="BT29" s="42"/>
      <c r="BU29" s="42"/>
      <c r="BV29" s="42"/>
      <c r="BW29" s="42"/>
      <c r="BX29" s="42"/>
      <c r="BY29" s="43"/>
      <c r="BZ29" s="15"/>
    </row>
    <row r="30" spans="1:78" x14ac:dyDescent="0.55000000000000004">
      <c r="A30" s="53" t="s">
        <v>18</v>
      </c>
      <c r="B30" s="54">
        <f>(E28*120)+(G28*120)</f>
        <v>0</v>
      </c>
      <c r="C30" s="55"/>
      <c r="D30" s="55"/>
      <c r="E30" s="55"/>
      <c r="F30" s="55"/>
      <c r="G30" s="55"/>
      <c r="H30" s="56"/>
      <c r="I30" s="54">
        <f>(L28*120)+(N28*120)</f>
        <v>0</v>
      </c>
      <c r="J30" s="55"/>
      <c r="K30" s="55"/>
      <c r="L30" s="55"/>
      <c r="M30" s="55"/>
      <c r="N30" s="55"/>
      <c r="O30" s="56"/>
      <c r="P30" s="54">
        <f>(S28*120)+(U28*120)</f>
        <v>0</v>
      </c>
      <c r="Q30" s="55"/>
      <c r="R30" s="55"/>
      <c r="S30" s="55"/>
      <c r="T30" s="55"/>
      <c r="U30" s="55"/>
      <c r="V30" s="56"/>
      <c r="W30" s="54">
        <f>(Z28*210)+(AB28*210)</f>
        <v>0</v>
      </c>
      <c r="X30" s="55"/>
      <c r="Y30" s="55"/>
      <c r="Z30" s="55"/>
      <c r="AA30" s="55"/>
      <c r="AB30" s="55"/>
      <c r="AC30" s="56"/>
      <c r="AD30" s="57">
        <f>(AG28*120)+(AI28*120)</f>
        <v>0</v>
      </c>
      <c r="AE30" s="58"/>
      <c r="AF30" s="58"/>
      <c r="AG30" s="58"/>
      <c r="AH30" s="58"/>
      <c r="AI30" s="58"/>
      <c r="AJ30" s="59"/>
      <c r="AK30" s="54">
        <f>(AN28*120)+(AP28*120)</f>
        <v>0</v>
      </c>
      <c r="AL30" s="55"/>
      <c r="AM30" s="55"/>
      <c r="AN30" s="55"/>
      <c r="AO30" s="55"/>
      <c r="AP30" s="55"/>
      <c r="AQ30" s="56"/>
      <c r="AR30" s="54">
        <f>(AU28*120)+(AW28*120)</f>
        <v>0</v>
      </c>
      <c r="AS30" s="55"/>
      <c r="AT30" s="55"/>
      <c r="AU30" s="55"/>
      <c r="AV30" s="55"/>
      <c r="AW30" s="55"/>
      <c r="AX30" s="56"/>
      <c r="AY30" s="54">
        <f>(BB28*120)+(BD28*120)</f>
        <v>0</v>
      </c>
      <c r="AZ30" s="55"/>
      <c r="BA30" s="55"/>
      <c r="BB30" s="55"/>
      <c r="BC30" s="55"/>
      <c r="BD30" s="55"/>
      <c r="BE30" s="56"/>
      <c r="BF30" s="54">
        <f>(BI28*120)+(BK28*120)</f>
        <v>0</v>
      </c>
      <c r="BG30" s="55"/>
      <c r="BH30" s="55"/>
      <c r="BI30" s="55"/>
      <c r="BJ30" s="55"/>
      <c r="BK30" s="55"/>
      <c r="BL30" s="56"/>
      <c r="BM30" s="54">
        <f>(BP28*120)+(BR28*120)</f>
        <v>0</v>
      </c>
      <c r="BN30" s="55"/>
      <c r="BO30" s="55"/>
      <c r="BP30" s="55"/>
      <c r="BQ30" s="55"/>
      <c r="BR30" s="55"/>
      <c r="BS30" s="56"/>
      <c r="BT30" s="54">
        <f>SUM(B30:BS30)</f>
        <v>0</v>
      </c>
      <c r="BU30" s="55"/>
      <c r="BV30" s="55"/>
      <c r="BW30" s="55"/>
      <c r="BX30" s="55"/>
      <c r="BY30" s="56"/>
      <c r="BZ30" s="15"/>
    </row>
    <row r="31" spans="1:78" x14ac:dyDescent="0.55000000000000004">
      <c r="A31" s="60" t="s">
        <v>12</v>
      </c>
      <c r="B31" s="61">
        <f>SUM(B30:V30)</f>
        <v>0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3">
        <f>W30</f>
        <v>0</v>
      </c>
      <c r="X31" s="63"/>
      <c r="Y31" s="63"/>
      <c r="Z31" s="63"/>
      <c r="AA31" s="63"/>
      <c r="AB31" s="63"/>
      <c r="AC31" s="63"/>
      <c r="AD31" s="64"/>
      <c r="AE31" s="64"/>
      <c r="AF31" s="64"/>
      <c r="AG31" s="64"/>
      <c r="AH31" s="64"/>
      <c r="AI31" s="64"/>
      <c r="AJ31" s="64"/>
      <c r="AK31" s="61">
        <f>SUM(AK30)</f>
        <v>0</v>
      </c>
      <c r="AL31" s="62"/>
      <c r="AM31" s="62"/>
      <c r="AN31" s="62"/>
      <c r="AO31" s="62"/>
      <c r="AP31" s="62"/>
      <c r="AQ31" s="65"/>
      <c r="AR31" s="61">
        <f>SUM(AR30)</f>
        <v>0</v>
      </c>
      <c r="AS31" s="62"/>
      <c r="AT31" s="62"/>
      <c r="AU31" s="62"/>
      <c r="AV31" s="62"/>
      <c r="AW31" s="62"/>
      <c r="AX31" s="65"/>
      <c r="AY31" s="61">
        <f>SUM(AY30)</f>
        <v>0</v>
      </c>
      <c r="AZ31" s="62"/>
      <c r="BA31" s="62"/>
      <c r="BB31" s="62"/>
      <c r="BC31" s="62"/>
      <c r="BD31" s="62"/>
      <c r="BE31" s="65"/>
      <c r="BF31" s="62">
        <f>BF30</f>
        <v>0</v>
      </c>
      <c r="BG31" s="62"/>
      <c r="BH31" s="62"/>
      <c r="BI31" s="62"/>
      <c r="BJ31" s="62"/>
      <c r="BK31" s="62"/>
      <c r="BL31" s="65"/>
      <c r="BM31" s="62">
        <f>BM30</f>
        <v>0</v>
      </c>
      <c r="BN31" s="62"/>
      <c r="BO31" s="62"/>
      <c r="BP31" s="62"/>
      <c r="BQ31" s="62"/>
      <c r="BR31" s="62"/>
      <c r="BS31" s="65"/>
      <c r="BT31" s="61">
        <f>SUM(B31:BS31)</f>
        <v>0</v>
      </c>
      <c r="BU31" s="62"/>
      <c r="BV31" s="62"/>
      <c r="BW31" s="62"/>
      <c r="BX31" s="62"/>
      <c r="BY31" s="65"/>
      <c r="BZ31" s="15"/>
    </row>
    <row r="32" spans="1:78" x14ac:dyDescent="0.55000000000000004">
      <c r="A32" s="41" t="s">
        <v>3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7"/>
      <c r="AE32" s="67"/>
      <c r="AF32" s="67"/>
      <c r="AG32" s="67"/>
      <c r="AH32" s="67"/>
      <c r="AI32" s="67"/>
      <c r="AJ32" s="67"/>
      <c r="AK32" s="68"/>
      <c r="AL32" s="69"/>
      <c r="AM32" s="69"/>
      <c r="AN32" s="69"/>
      <c r="AO32" s="69"/>
      <c r="AP32" s="69"/>
      <c r="AQ32" s="70"/>
      <c r="AR32" s="68"/>
      <c r="AS32" s="69"/>
      <c r="AT32" s="69"/>
      <c r="AU32" s="69"/>
      <c r="AV32" s="69"/>
      <c r="AW32" s="69"/>
      <c r="AX32" s="70"/>
      <c r="AY32" s="68"/>
      <c r="AZ32" s="69"/>
      <c r="BA32" s="69"/>
      <c r="BB32" s="69"/>
      <c r="BC32" s="69"/>
      <c r="BD32" s="69"/>
      <c r="BE32" s="70"/>
      <c r="BF32" s="69"/>
      <c r="BG32" s="69"/>
      <c r="BH32" s="69"/>
      <c r="BI32" s="69"/>
      <c r="BJ32" s="69"/>
      <c r="BK32" s="69"/>
      <c r="BL32" s="70"/>
      <c r="BM32" s="69"/>
      <c r="BN32" s="69"/>
      <c r="BO32" s="69"/>
      <c r="BP32" s="69"/>
      <c r="BQ32" s="69"/>
      <c r="BR32" s="69"/>
      <c r="BS32" s="70"/>
      <c r="BT32" s="71">
        <v>100</v>
      </c>
      <c r="BU32" s="72"/>
      <c r="BV32" s="72"/>
      <c r="BW32" s="72"/>
      <c r="BX32" s="72"/>
      <c r="BY32" s="73"/>
      <c r="BZ32" s="15">
        <f>SUM(B32:BS32)</f>
        <v>0</v>
      </c>
    </row>
    <row r="33" spans="1:78" hidden="1" x14ac:dyDescent="0.55000000000000004">
      <c r="B33" s="74" t="e">
        <f>B31*100/BT31</f>
        <v>#DIV/0!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 t="e">
        <f>W31*100/BT31</f>
        <v>#DIV/0!</v>
      </c>
      <c r="X33" s="74"/>
      <c r="Y33" s="74"/>
      <c r="Z33" s="74"/>
      <c r="AA33" s="74"/>
      <c r="AB33" s="74"/>
      <c r="AC33" s="74"/>
      <c r="AD33" s="74" t="e">
        <f>AD31*100/BT31</f>
        <v>#DIV/0!</v>
      </c>
      <c r="AE33" s="74"/>
      <c r="AF33" s="74"/>
      <c r="AG33" s="74"/>
      <c r="AH33" s="74"/>
      <c r="AI33" s="74"/>
      <c r="AJ33" s="74"/>
      <c r="AK33" s="74" t="e">
        <f>AK31*100/BT31</f>
        <v>#DIV/0!</v>
      </c>
      <c r="AL33" s="74"/>
      <c r="AM33" s="74"/>
      <c r="AN33" s="74"/>
      <c r="AO33" s="74"/>
      <c r="AP33" s="74"/>
      <c r="AQ33" s="74"/>
      <c r="AR33" s="74" t="e">
        <f>AR31*100/BT31</f>
        <v>#DIV/0!</v>
      </c>
      <c r="AS33" s="74"/>
      <c r="AT33" s="74"/>
      <c r="AU33" s="74"/>
      <c r="AV33" s="74"/>
      <c r="AW33" s="74"/>
      <c r="AX33" s="74"/>
      <c r="AY33" s="74" t="e">
        <f>AY31*100/BT31</f>
        <v>#DIV/0!</v>
      </c>
      <c r="AZ33" s="74"/>
      <c r="BA33" s="74"/>
      <c r="BB33" s="74"/>
      <c r="BC33" s="74"/>
      <c r="BD33" s="74"/>
      <c r="BE33" s="74"/>
      <c r="BF33" s="74" t="e">
        <f>BF31*100/BT31</f>
        <v>#DIV/0!</v>
      </c>
      <c r="BG33" s="74"/>
      <c r="BH33" s="74"/>
      <c r="BI33" s="74"/>
      <c r="BJ33" s="74"/>
      <c r="BK33" s="74"/>
      <c r="BL33" s="74"/>
      <c r="BM33" s="74" t="e">
        <f>BM31*100/BT31</f>
        <v>#DIV/0!</v>
      </c>
      <c r="BN33" s="74"/>
      <c r="BO33" s="74"/>
      <c r="BP33" s="74"/>
      <c r="BQ33" s="74"/>
      <c r="BR33" s="74"/>
      <c r="BS33" s="74"/>
      <c r="BZ33" s="15" t="e">
        <f t="shared" ref="BZ33:BZ34" si="0">SUM(B33:BS33)</f>
        <v>#DIV/0!</v>
      </c>
    </row>
    <row r="34" spans="1:78" hidden="1" x14ac:dyDescent="0.55000000000000004">
      <c r="B34" s="149">
        <f>B32*BW27/100</f>
        <v>0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>
        <f>W32*BW27/100</f>
        <v>0</v>
      </c>
      <c r="X34" s="149"/>
      <c r="Y34" s="149"/>
      <c r="Z34" s="149"/>
      <c r="AA34" s="149"/>
      <c r="AB34" s="149"/>
      <c r="AC34" s="149"/>
      <c r="AD34" s="149">
        <f>AD32*BW27/100</f>
        <v>0</v>
      </c>
      <c r="AE34" s="149"/>
      <c r="AF34" s="149"/>
      <c r="AG34" s="149"/>
      <c r="AH34" s="149"/>
      <c r="AI34" s="149"/>
      <c r="AJ34" s="149"/>
      <c r="AK34" s="149">
        <f>AK32*BW27/100</f>
        <v>0</v>
      </c>
      <c r="AL34" s="149"/>
      <c r="AM34" s="149"/>
      <c r="AN34" s="149"/>
      <c r="AO34" s="149"/>
      <c r="AP34" s="149"/>
      <c r="AQ34" s="149"/>
      <c r="AR34" s="149">
        <f>AR32*BW27/100</f>
        <v>0</v>
      </c>
      <c r="AS34" s="149"/>
      <c r="AT34" s="149"/>
      <c r="AU34" s="149"/>
      <c r="AV34" s="149"/>
      <c r="AW34" s="149"/>
      <c r="AX34" s="149"/>
      <c r="AY34" s="149">
        <f>AY32*BW27/100</f>
        <v>0</v>
      </c>
      <c r="AZ34" s="149"/>
      <c r="BA34" s="149"/>
      <c r="BB34" s="149"/>
      <c r="BC34" s="149"/>
      <c r="BD34" s="149"/>
      <c r="BE34" s="149"/>
      <c r="BF34" s="149">
        <f>BF32*BW27/100</f>
        <v>0</v>
      </c>
      <c r="BG34" s="149"/>
      <c r="BH34" s="149"/>
      <c r="BI34" s="149"/>
      <c r="BJ34" s="149"/>
      <c r="BK34" s="149"/>
      <c r="BL34" s="149"/>
      <c r="BM34" s="149">
        <f>BM32*BW27/100</f>
        <v>0</v>
      </c>
      <c r="BN34" s="149"/>
      <c r="BO34" s="149"/>
      <c r="BP34" s="149"/>
      <c r="BQ34" s="149"/>
      <c r="BR34" s="149"/>
      <c r="BS34" s="149"/>
      <c r="BZ34" s="15">
        <f t="shared" si="0"/>
        <v>0</v>
      </c>
    </row>
    <row r="35" spans="1:78" s="76" customFormat="1" x14ac:dyDescent="0.55000000000000004"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78"/>
      <c r="BU35" s="78"/>
      <c r="BV35" s="78"/>
      <c r="BW35" s="78"/>
      <c r="BX35" s="78"/>
      <c r="BY35" s="78"/>
      <c r="BZ35" s="79"/>
    </row>
    <row r="36" spans="1:78" s="81" customFormat="1" ht="33" x14ac:dyDescent="0.75">
      <c r="A36" s="80" t="s">
        <v>13</v>
      </c>
      <c r="B36" s="81" t="s">
        <v>244</v>
      </c>
      <c r="C36" s="82"/>
      <c r="D36" s="82"/>
      <c r="E36" s="82"/>
      <c r="F36" s="82"/>
      <c r="G36" s="82"/>
      <c r="H36" s="82"/>
      <c r="J36" s="82"/>
      <c r="K36" s="82"/>
      <c r="L36" s="82"/>
      <c r="M36" s="82"/>
      <c r="N36" s="82"/>
      <c r="O36" s="82"/>
      <c r="Q36" s="82"/>
      <c r="R36" s="82"/>
      <c r="S36" s="82"/>
      <c r="T36" s="82"/>
      <c r="U36" s="82"/>
      <c r="V36" s="82"/>
      <c r="X36" s="82"/>
      <c r="Y36" s="82"/>
      <c r="Z36" s="82"/>
      <c r="AA36" s="82"/>
      <c r="AB36" s="82"/>
      <c r="AC36" s="82"/>
      <c r="AE36" s="82"/>
      <c r="AF36" s="82"/>
      <c r="AG36" s="82"/>
      <c r="AH36" s="82"/>
      <c r="AI36" s="82"/>
      <c r="AJ36" s="82"/>
      <c r="AL36" s="82"/>
      <c r="AM36" s="82"/>
      <c r="AN36" s="82"/>
      <c r="AO36" s="82"/>
      <c r="AP36" s="82"/>
      <c r="AQ36" s="82"/>
      <c r="AS36" s="82"/>
      <c r="AT36" s="82"/>
      <c r="AU36" s="82"/>
      <c r="AV36" s="82"/>
      <c r="AW36" s="82"/>
      <c r="AX36" s="82"/>
      <c r="AZ36" s="82"/>
      <c r="BA36" s="82"/>
      <c r="BB36" s="82"/>
      <c r="BC36" s="82"/>
      <c r="BD36" s="82"/>
      <c r="BE36" s="82"/>
      <c r="BG36" s="82"/>
      <c r="BH36" s="82"/>
      <c r="BI36" s="82"/>
      <c r="BJ36" s="82"/>
      <c r="BK36" s="82"/>
      <c r="BL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</row>
    <row r="37" spans="1:78" s="81" customFormat="1" ht="33" x14ac:dyDescent="0.75">
      <c r="A37" s="80"/>
      <c r="B37" s="81" t="s">
        <v>245</v>
      </c>
      <c r="C37" s="82"/>
      <c r="D37" s="82"/>
      <c r="E37" s="82"/>
      <c r="F37" s="82"/>
      <c r="G37" s="82"/>
      <c r="H37" s="82"/>
      <c r="J37" s="82"/>
      <c r="K37" s="82"/>
      <c r="L37" s="82"/>
      <c r="M37" s="82"/>
      <c r="N37" s="82"/>
      <c r="O37" s="82"/>
      <c r="Q37" s="82"/>
      <c r="R37" s="82"/>
      <c r="S37" s="82"/>
      <c r="T37" s="82"/>
      <c r="U37" s="82"/>
      <c r="V37" s="82"/>
      <c r="X37" s="82"/>
      <c r="Y37" s="82"/>
      <c r="Z37" s="82"/>
      <c r="AA37" s="82"/>
      <c r="AB37" s="82"/>
      <c r="AC37" s="82"/>
      <c r="AE37" s="82"/>
      <c r="AF37" s="82"/>
      <c r="AG37" s="82"/>
      <c r="AH37" s="82"/>
      <c r="AI37" s="82"/>
      <c r="AJ37" s="82"/>
      <c r="AL37" s="82"/>
      <c r="AM37" s="82"/>
      <c r="AN37" s="82"/>
      <c r="AO37" s="82"/>
      <c r="AP37" s="82"/>
      <c r="AQ37" s="82"/>
      <c r="AS37" s="82"/>
      <c r="AT37" s="82"/>
      <c r="AU37" s="82"/>
      <c r="AV37" s="82"/>
      <c r="AW37" s="82"/>
      <c r="AX37" s="82"/>
      <c r="AZ37" s="82"/>
      <c r="BA37" s="82"/>
      <c r="BB37" s="82"/>
      <c r="BC37" s="82"/>
      <c r="BD37" s="82"/>
      <c r="BE37" s="82"/>
      <c r="BG37" s="82"/>
      <c r="BH37" s="82"/>
      <c r="BI37" s="82"/>
      <c r="BJ37" s="82"/>
      <c r="BK37" s="82"/>
      <c r="BL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</row>
    <row r="38" spans="1:78" s="81" customFormat="1" ht="33" x14ac:dyDescent="0.75">
      <c r="B38" s="81" t="s">
        <v>253</v>
      </c>
      <c r="C38" s="82"/>
      <c r="D38" s="82"/>
      <c r="E38" s="82"/>
      <c r="F38" s="82"/>
      <c r="G38" s="82"/>
      <c r="H38" s="82"/>
      <c r="J38" s="82"/>
      <c r="K38" s="82"/>
      <c r="L38" s="82"/>
      <c r="M38" s="82"/>
      <c r="N38" s="82"/>
      <c r="O38" s="82"/>
      <c r="Q38" s="82"/>
      <c r="R38" s="82"/>
      <c r="S38" s="82"/>
      <c r="T38" s="82"/>
      <c r="U38" s="82"/>
      <c r="V38" s="82"/>
      <c r="X38" s="82"/>
      <c r="Y38" s="82"/>
      <c r="Z38" s="82"/>
      <c r="AA38" s="82"/>
      <c r="AB38" s="82"/>
      <c r="AC38" s="82"/>
      <c r="AE38" s="82"/>
      <c r="AF38" s="82"/>
      <c r="AG38" s="82"/>
      <c r="AH38" s="82"/>
      <c r="AI38" s="82"/>
      <c r="AJ38" s="82"/>
      <c r="AL38" s="82"/>
      <c r="AM38" s="82"/>
      <c r="AN38" s="82"/>
      <c r="AO38" s="82"/>
      <c r="AP38" s="82"/>
      <c r="AQ38" s="82"/>
      <c r="AS38" s="82"/>
      <c r="AT38" s="82"/>
      <c r="AU38" s="82"/>
      <c r="AV38" s="82"/>
      <c r="AW38" s="82"/>
      <c r="AX38" s="82"/>
      <c r="AZ38" s="82"/>
      <c r="BA38" s="82"/>
      <c r="BB38" s="82"/>
      <c r="BC38" s="82"/>
      <c r="BD38" s="82"/>
      <c r="BE38" s="82"/>
      <c r="BG38" s="82"/>
      <c r="BH38" s="82"/>
      <c r="BI38" s="82"/>
      <c r="BJ38" s="82"/>
      <c r="BK38" s="82"/>
      <c r="BL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</row>
    <row r="39" spans="1:78" s="81" customFormat="1" ht="33" x14ac:dyDescent="0.75">
      <c r="B39" s="84" t="s">
        <v>254</v>
      </c>
      <c r="C39" s="82"/>
      <c r="D39" s="82"/>
      <c r="E39" s="82"/>
      <c r="F39" s="82"/>
      <c r="G39" s="82"/>
      <c r="H39" s="82"/>
      <c r="J39" s="82"/>
      <c r="K39" s="82"/>
      <c r="L39" s="82"/>
      <c r="M39" s="82"/>
      <c r="N39" s="82"/>
      <c r="O39" s="82"/>
      <c r="Q39" s="82"/>
      <c r="R39" s="82"/>
      <c r="S39" s="82"/>
      <c r="T39" s="82"/>
      <c r="U39" s="82"/>
      <c r="V39" s="82"/>
      <c r="X39" s="82"/>
      <c r="Y39" s="82"/>
      <c r="Z39" s="82"/>
      <c r="AA39" s="82"/>
      <c r="AB39" s="82"/>
      <c r="AC39" s="82"/>
      <c r="AE39" s="82"/>
      <c r="AF39" s="82"/>
      <c r="AG39" s="82"/>
      <c r="AH39" s="82"/>
      <c r="AI39" s="82"/>
      <c r="AJ39" s="82"/>
      <c r="AL39" s="82"/>
      <c r="AM39" s="82"/>
      <c r="AN39" s="82"/>
      <c r="AO39" s="82"/>
      <c r="AP39" s="82"/>
      <c r="AQ39" s="82"/>
      <c r="AS39" s="82"/>
      <c r="AT39" s="82"/>
      <c r="AU39" s="82"/>
      <c r="AV39" s="82"/>
      <c r="AW39" s="82"/>
      <c r="AX39" s="82"/>
      <c r="AZ39" s="82"/>
      <c r="BA39" s="82"/>
      <c r="BB39" s="82"/>
      <c r="BC39" s="82"/>
      <c r="BD39" s="82"/>
      <c r="BE39" s="82"/>
      <c r="BG39" s="82"/>
      <c r="BH39" s="82"/>
      <c r="BI39" s="82"/>
      <c r="BJ39" s="82"/>
      <c r="BK39" s="82"/>
      <c r="BL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</row>
    <row r="40" spans="1:78" ht="33" x14ac:dyDescent="0.75">
      <c r="A40" s="81"/>
      <c r="B40" s="81" t="s">
        <v>255</v>
      </c>
    </row>
    <row r="41" spans="1:78" ht="33" x14ac:dyDescent="0.75">
      <c r="A41" s="81"/>
      <c r="B41" s="81" t="s">
        <v>243</v>
      </c>
    </row>
    <row r="42" spans="1:78" ht="33" x14ac:dyDescent="0.75">
      <c r="A42" s="81"/>
      <c r="B42" s="81" t="s">
        <v>256</v>
      </c>
    </row>
    <row r="43" spans="1:78" ht="33" x14ac:dyDescent="0.75">
      <c r="B43" s="81" t="s">
        <v>242</v>
      </c>
    </row>
    <row r="44" spans="1:78" ht="33" x14ac:dyDescent="0.75">
      <c r="B44" s="81" t="s">
        <v>257</v>
      </c>
    </row>
  </sheetData>
  <mergeCells count="81">
    <mergeCell ref="A1:BY1"/>
    <mergeCell ref="B29:H29"/>
    <mergeCell ref="I29:O29"/>
    <mergeCell ref="P29:V29"/>
    <mergeCell ref="BF5:BL5"/>
    <mergeCell ref="AK4:AX4"/>
    <mergeCell ref="AK5:AQ5"/>
    <mergeCell ref="AR5:AX5"/>
    <mergeCell ref="B5:H5"/>
    <mergeCell ref="BF4:BS4"/>
    <mergeCell ref="AY4:BE4"/>
    <mergeCell ref="AY5:BE5"/>
    <mergeCell ref="BF29:BL29"/>
    <mergeCell ref="AY29:BE29"/>
    <mergeCell ref="BW27:BY27"/>
    <mergeCell ref="BT27:BV27"/>
    <mergeCell ref="AR32:AX32"/>
    <mergeCell ref="AK32:AQ32"/>
    <mergeCell ref="BF30:BL30"/>
    <mergeCell ref="AY30:BE30"/>
    <mergeCell ref="AR30:AX30"/>
    <mergeCell ref="AR31:AX31"/>
    <mergeCell ref="B31:V31"/>
    <mergeCell ref="W31:AC31"/>
    <mergeCell ref="AD31:AJ31"/>
    <mergeCell ref="B32:V32"/>
    <mergeCell ref="W32:AC32"/>
    <mergeCell ref="AD32:AJ32"/>
    <mergeCell ref="B30:H30"/>
    <mergeCell ref="P30:V30"/>
    <mergeCell ref="I30:O30"/>
    <mergeCell ref="AK30:AQ30"/>
    <mergeCell ref="AD30:AJ30"/>
    <mergeCell ref="BT32:BY32"/>
    <mergeCell ref="AY32:BE32"/>
    <mergeCell ref="BF32:BL32"/>
    <mergeCell ref="BM32:BS32"/>
    <mergeCell ref="A2:BY2"/>
    <mergeCell ref="BT31:BY31"/>
    <mergeCell ref="AY31:BE31"/>
    <mergeCell ref="BF31:BL31"/>
    <mergeCell ref="BT30:BY30"/>
    <mergeCell ref="B4:AJ4"/>
    <mergeCell ref="I5:O5"/>
    <mergeCell ref="P5:V5"/>
    <mergeCell ref="AD5:AJ5"/>
    <mergeCell ref="BM30:BS30"/>
    <mergeCell ref="BM31:BS31"/>
    <mergeCell ref="AK31:AQ31"/>
    <mergeCell ref="W5:AC5"/>
    <mergeCell ref="W29:AC29"/>
    <mergeCell ref="W30:AC30"/>
    <mergeCell ref="AD29:AJ29"/>
    <mergeCell ref="BM5:BS5"/>
    <mergeCell ref="BM29:BS29"/>
    <mergeCell ref="AK29:AQ29"/>
    <mergeCell ref="AR29:AX29"/>
    <mergeCell ref="AY33:BE33"/>
    <mergeCell ref="BF33:BL33"/>
    <mergeCell ref="BM33:BS33"/>
    <mergeCell ref="B34:V34"/>
    <mergeCell ref="W34:AC34"/>
    <mergeCell ref="AD34:AJ34"/>
    <mergeCell ref="AK34:AQ34"/>
    <mergeCell ref="AR34:AX34"/>
    <mergeCell ref="AY34:BE34"/>
    <mergeCell ref="BF34:BL34"/>
    <mergeCell ref="BM34:BS34"/>
    <mergeCell ref="B33:V33"/>
    <mergeCell ref="W33:AC33"/>
    <mergeCell ref="AD33:AJ33"/>
    <mergeCell ref="AK33:AQ33"/>
    <mergeCell ref="AR33:AX33"/>
    <mergeCell ref="AY35:BE35"/>
    <mergeCell ref="BF35:BL35"/>
    <mergeCell ref="BM35:BS35"/>
    <mergeCell ref="B35:V35"/>
    <mergeCell ref="W35:AC35"/>
    <mergeCell ref="AD35:AJ35"/>
    <mergeCell ref="AK35:AQ35"/>
    <mergeCell ref="AR35:AX35"/>
  </mergeCells>
  <phoneticPr fontId="1" type="noConversion"/>
  <printOptions horizontalCentered="1" verticalCentered="1"/>
  <pageMargins left="0.39370078740157499" right="0.196850393700787" top="0.78740157480314998" bottom="0.51" header="0.511811023622047" footer="0.32"/>
  <pageSetup paperSize="9" scale="4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42"/>
  <sheetViews>
    <sheetView view="pageBreakPreview" zoomScale="80" zoomScaleNormal="90" zoomScaleSheetLayoutView="80" zoomScalePageLayoutView="80" workbookViewId="0">
      <selection activeCell="S12" sqref="S12"/>
    </sheetView>
  </sheetViews>
  <sheetFormatPr defaultColWidth="9.140625" defaultRowHeight="24" x14ac:dyDescent="0.55000000000000004"/>
  <cols>
    <col min="1" max="1" width="15.7109375" style="152" customWidth="1"/>
    <col min="2" max="2" width="8.28515625" style="152" customWidth="1"/>
    <col min="3" max="3" width="3.42578125" style="35" bestFit="1" customWidth="1"/>
    <col min="4" max="4" width="1.7109375" style="35" bestFit="1" customWidth="1"/>
    <col min="5" max="5" width="3.42578125" style="35" bestFit="1" customWidth="1"/>
    <col min="6" max="6" width="2.42578125" style="35" bestFit="1" customWidth="1"/>
    <col min="7" max="7" width="3.42578125" style="35" bestFit="1" customWidth="1"/>
    <col min="8" max="8" width="1.7109375" style="35" bestFit="1" customWidth="1"/>
    <col min="9" max="9" width="17.5703125" style="152" customWidth="1"/>
    <col min="10" max="10" width="3.42578125" style="35" bestFit="1" customWidth="1"/>
    <col min="11" max="11" width="1.7109375" style="35" bestFit="1" customWidth="1"/>
    <col min="12" max="12" width="3.42578125" style="35" bestFit="1" customWidth="1"/>
    <col min="13" max="13" width="2.42578125" style="35" bestFit="1" customWidth="1"/>
    <col min="14" max="14" width="3.42578125" style="35" bestFit="1" customWidth="1"/>
    <col min="15" max="15" width="1.7109375" style="35" bestFit="1" customWidth="1"/>
    <col min="16" max="16" width="11.140625" style="152" bestFit="1" customWidth="1"/>
    <col min="17" max="17" width="2.28515625" style="35" bestFit="1" customWidth="1"/>
    <col min="18" max="18" width="1.7109375" style="35" bestFit="1" customWidth="1"/>
    <col min="19" max="19" width="2.28515625" style="35" bestFit="1" customWidth="1"/>
    <col min="20" max="20" width="2.42578125" style="35" bestFit="1" customWidth="1"/>
    <col min="21" max="21" width="2.28515625" style="35" bestFit="1" customWidth="1"/>
    <col min="22" max="22" width="1.7109375" style="35" customWidth="1"/>
    <col min="23" max="23" width="13.42578125" style="152" customWidth="1"/>
    <col min="24" max="24" width="2.7109375" style="35" customWidth="1"/>
    <col min="25" max="25" width="2.28515625" style="35" customWidth="1"/>
    <col min="26" max="28" width="2.7109375" style="35" customWidth="1"/>
    <col min="29" max="29" width="2.28515625" style="35" customWidth="1"/>
    <col min="30" max="30" width="10.140625" style="152" customWidth="1"/>
    <col min="31" max="31" width="2.7109375" style="35" customWidth="1"/>
    <col min="32" max="32" width="2.28515625" style="35" customWidth="1"/>
    <col min="33" max="35" width="2.7109375" style="35" customWidth="1"/>
    <col min="36" max="36" width="2.28515625" style="35" customWidth="1"/>
    <col min="37" max="37" width="8.7109375" style="152" customWidth="1"/>
    <col min="38" max="38" width="2.28515625" style="35" bestFit="1" customWidth="1"/>
    <col min="39" max="39" width="1.7109375" style="35" bestFit="1" customWidth="1"/>
    <col min="40" max="40" width="2.28515625" style="35" bestFit="1" customWidth="1"/>
    <col min="41" max="41" width="2.7109375" style="35" customWidth="1"/>
    <col min="42" max="42" width="2.28515625" style="35" bestFit="1" customWidth="1"/>
    <col min="43" max="43" width="1.7109375" style="35" bestFit="1" customWidth="1"/>
    <col min="44" max="44" width="8.7109375" style="152" customWidth="1"/>
    <col min="45" max="45" width="2.28515625" style="35" bestFit="1" customWidth="1"/>
    <col min="46" max="46" width="1.7109375" style="35" bestFit="1" customWidth="1"/>
    <col min="47" max="47" width="2.28515625" style="35" bestFit="1" customWidth="1"/>
    <col min="48" max="48" width="2.7109375" style="35" customWidth="1"/>
    <col min="49" max="49" width="2.28515625" style="35" bestFit="1" customWidth="1"/>
    <col min="50" max="50" width="1.7109375" style="35" bestFit="1" customWidth="1"/>
    <col min="51" max="51" width="13.85546875" style="152" bestFit="1" customWidth="1"/>
    <col min="52" max="52" width="3.42578125" style="35" bestFit="1" customWidth="1"/>
    <col min="53" max="53" width="1.7109375" style="35" bestFit="1" customWidth="1"/>
    <col min="54" max="54" width="3.42578125" style="35" bestFit="1" customWidth="1"/>
    <col min="55" max="55" width="2.42578125" style="35" bestFit="1" customWidth="1"/>
    <col min="56" max="56" width="3.42578125" style="35" bestFit="1" customWidth="1"/>
    <col min="57" max="57" width="1.7109375" style="35" bestFit="1" customWidth="1"/>
    <col min="58" max="58" width="9.7109375" style="152" bestFit="1" customWidth="1"/>
    <col min="59" max="59" width="3.42578125" style="35" customWidth="1"/>
    <col min="60" max="60" width="1.7109375" style="35" customWidth="1"/>
    <col min="61" max="61" width="3.42578125" style="35" customWidth="1"/>
    <col min="62" max="62" width="2.42578125" style="35" customWidth="1"/>
    <col min="63" max="63" width="3.42578125" style="35" customWidth="1"/>
    <col min="64" max="64" width="1.7109375" style="35" customWidth="1"/>
    <col min="65" max="65" width="9.7109375" style="152" bestFit="1" customWidth="1"/>
    <col min="66" max="66" width="2.28515625" style="35" customWidth="1"/>
    <col min="67" max="67" width="1.7109375" style="35" customWidth="1"/>
    <col min="68" max="68" width="2.28515625" style="35" customWidth="1"/>
    <col min="69" max="69" width="2.42578125" style="35" customWidth="1"/>
    <col min="70" max="70" width="2.28515625" style="35" customWidth="1"/>
    <col min="71" max="71" width="1.7109375" style="35" customWidth="1"/>
    <col min="72" max="72" width="6.42578125" style="35" bestFit="1" customWidth="1"/>
    <col min="73" max="73" width="2" style="35" bestFit="1" customWidth="1"/>
    <col min="74" max="74" width="6.42578125" style="35" bestFit="1" customWidth="1"/>
    <col min="75" max="75" width="2.5703125" style="35" bestFit="1" customWidth="1"/>
    <col min="76" max="76" width="6.42578125" style="35" bestFit="1" customWidth="1"/>
    <col min="77" max="77" width="2" style="35" bestFit="1" customWidth="1"/>
    <col min="78" max="78" width="13.28515625" style="152" customWidth="1"/>
    <col min="79" max="16384" width="9.140625" style="152"/>
  </cols>
  <sheetData>
    <row r="1" spans="1:77" s="151" customFormat="1" ht="39" x14ac:dyDescent="0.85">
      <c r="A1" s="4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</row>
    <row r="2" spans="1:77" s="151" customFormat="1" ht="39" x14ac:dyDescent="0.85">
      <c r="A2" s="4" t="s">
        <v>196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4" spans="1:77" ht="23.1" customHeight="1" x14ac:dyDescent="0.55000000000000004">
      <c r="B4" s="6" t="s">
        <v>121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8" t="s">
        <v>7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0"/>
      <c r="AY4" s="145" t="s">
        <v>5</v>
      </c>
      <c r="AZ4" s="146"/>
      <c r="BA4" s="146"/>
      <c r="BB4" s="146"/>
      <c r="BC4" s="146"/>
      <c r="BD4" s="146"/>
      <c r="BE4" s="147"/>
      <c r="BF4" s="11" t="s">
        <v>6</v>
      </c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4"/>
      <c r="BU4" s="14"/>
      <c r="BV4" s="14"/>
      <c r="BW4" s="14"/>
      <c r="BX4" s="14"/>
      <c r="BY4" s="14"/>
    </row>
    <row r="5" spans="1:77" ht="23.1" customHeight="1" x14ac:dyDescent="0.55000000000000004">
      <c r="B5" s="16" t="s">
        <v>8</v>
      </c>
      <c r="C5" s="16"/>
      <c r="D5" s="16"/>
      <c r="E5" s="16"/>
      <c r="F5" s="16"/>
      <c r="G5" s="16"/>
      <c r="H5" s="16"/>
      <c r="I5" s="16" t="s">
        <v>8</v>
      </c>
      <c r="J5" s="16"/>
      <c r="K5" s="16"/>
      <c r="L5" s="16"/>
      <c r="M5" s="16"/>
      <c r="N5" s="16"/>
      <c r="O5" s="16"/>
      <c r="P5" s="16" t="s">
        <v>8</v>
      </c>
      <c r="Q5" s="16"/>
      <c r="R5" s="16"/>
      <c r="S5" s="16"/>
      <c r="T5" s="16"/>
      <c r="U5" s="16"/>
      <c r="V5" s="16"/>
      <c r="W5" s="153" t="s">
        <v>131</v>
      </c>
      <c r="X5" s="153"/>
      <c r="Y5" s="153"/>
      <c r="Z5" s="153"/>
      <c r="AA5" s="153"/>
      <c r="AB5" s="153"/>
      <c r="AC5" s="153"/>
      <c r="AD5" s="16" t="s">
        <v>63</v>
      </c>
      <c r="AE5" s="16"/>
      <c r="AF5" s="16"/>
      <c r="AG5" s="16"/>
      <c r="AH5" s="16"/>
      <c r="AI5" s="16"/>
      <c r="AJ5" s="16"/>
      <c r="AK5" s="18" t="s">
        <v>16</v>
      </c>
      <c r="AL5" s="18"/>
      <c r="AM5" s="18"/>
      <c r="AN5" s="18"/>
      <c r="AO5" s="18"/>
      <c r="AP5" s="18"/>
      <c r="AQ5" s="18"/>
      <c r="AR5" s="18" t="s">
        <v>16</v>
      </c>
      <c r="AS5" s="18"/>
      <c r="AT5" s="18"/>
      <c r="AU5" s="18"/>
      <c r="AV5" s="18"/>
      <c r="AW5" s="18"/>
      <c r="AX5" s="18"/>
      <c r="AY5" s="148" t="s">
        <v>17</v>
      </c>
      <c r="AZ5" s="148"/>
      <c r="BA5" s="148"/>
      <c r="BB5" s="148"/>
      <c r="BC5" s="148"/>
      <c r="BD5" s="148"/>
      <c r="BE5" s="148"/>
      <c r="BF5" s="19" t="s">
        <v>14</v>
      </c>
      <c r="BG5" s="19"/>
      <c r="BH5" s="19"/>
      <c r="BI5" s="19"/>
      <c r="BJ5" s="19"/>
      <c r="BK5" s="19"/>
      <c r="BL5" s="19"/>
      <c r="BM5" s="20" t="s">
        <v>15</v>
      </c>
      <c r="BN5" s="21"/>
      <c r="BO5" s="21"/>
      <c r="BP5" s="21"/>
      <c r="BQ5" s="21"/>
      <c r="BR5" s="21"/>
      <c r="BS5" s="22"/>
      <c r="BT5" s="23"/>
      <c r="BU5" s="23"/>
      <c r="BV5" s="23"/>
      <c r="BW5" s="23"/>
      <c r="BX5" s="23"/>
      <c r="BY5" s="23"/>
    </row>
    <row r="6" spans="1:77" ht="23.1" customHeight="1" x14ac:dyDescent="0.55000000000000004">
      <c r="B6" s="24" t="s">
        <v>197</v>
      </c>
      <c r="C6" s="25">
        <v>3</v>
      </c>
      <c r="D6" s="25" t="s">
        <v>9</v>
      </c>
      <c r="E6" s="25">
        <v>2</v>
      </c>
      <c r="F6" s="25" t="s">
        <v>10</v>
      </c>
      <c r="G6" s="25">
        <v>2</v>
      </c>
      <c r="H6" s="26" t="s">
        <v>11</v>
      </c>
      <c r="I6" s="154" t="s">
        <v>198</v>
      </c>
      <c r="J6" s="25">
        <v>2</v>
      </c>
      <c r="K6" s="25" t="s">
        <v>9</v>
      </c>
      <c r="L6" s="25">
        <v>1</v>
      </c>
      <c r="M6" s="25" t="s">
        <v>10</v>
      </c>
      <c r="N6" s="25">
        <v>2</v>
      </c>
      <c r="O6" s="26" t="s">
        <v>11</v>
      </c>
      <c r="P6" s="24"/>
      <c r="Q6" s="25"/>
      <c r="R6" s="25"/>
      <c r="S6" s="25"/>
      <c r="T6" s="25"/>
      <c r="U6" s="25"/>
      <c r="V6" s="26"/>
      <c r="W6" s="24" t="s">
        <v>210</v>
      </c>
      <c r="X6" s="25">
        <v>2</v>
      </c>
      <c r="Y6" s="25" t="s">
        <v>9</v>
      </c>
      <c r="Z6" s="25">
        <v>1</v>
      </c>
      <c r="AA6" s="25" t="s">
        <v>10</v>
      </c>
      <c r="AB6" s="25">
        <v>2</v>
      </c>
      <c r="AC6" s="26" t="s">
        <v>11</v>
      </c>
      <c r="AD6" s="155"/>
      <c r="AE6" s="25"/>
      <c r="AF6" s="25"/>
      <c r="AG6" s="25"/>
      <c r="AH6" s="25"/>
      <c r="AI6" s="25"/>
      <c r="AJ6" s="26"/>
      <c r="AK6" s="155"/>
      <c r="AL6" s="25"/>
      <c r="AM6" s="25"/>
      <c r="AN6" s="25"/>
      <c r="AO6" s="25"/>
      <c r="AP6" s="25"/>
      <c r="AQ6" s="26"/>
      <c r="AR6" s="155"/>
      <c r="AS6" s="25"/>
      <c r="AT6" s="25"/>
      <c r="AU6" s="25"/>
      <c r="AV6" s="25"/>
      <c r="AW6" s="25"/>
      <c r="AX6" s="26"/>
      <c r="AY6" s="27" t="s">
        <v>211</v>
      </c>
      <c r="AZ6" s="25">
        <v>2</v>
      </c>
      <c r="BA6" s="25" t="s">
        <v>9</v>
      </c>
      <c r="BB6" s="25">
        <v>1</v>
      </c>
      <c r="BC6" s="25" t="s">
        <v>10</v>
      </c>
      <c r="BD6" s="25">
        <v>2</v>
      </c>
      <c r="BE6" s="26" t="s">
        <v>11</v>
      </c>
      <c r="BF6" s="156" t="s">
        <v>22</v>
      </c>
      <c r="BG6" s="157">
        <v>3</v>
      </c>
      <c r="BH6" s="157" t="s">
        <v>9</v>
      </c>
      <c r="BI6" s="157">
        <v>2</v>
      </c>
      <c r="BJ6" s="157" t="s">
        <v>10</v>
      </c>
      <c r="BK6" s="157">
        <v>2</v>
      </c>
      <c r="BL6" s="158" t="s">
        <v>11</v>
      </c>
      <c r="BM6" s="159" t="s">
        <v>19</v>
      </c>
      <c r="BN6" s="160">
        <v>3</v>
      </c>
      <c r="BO6" s="160" t="s">
        <v>9</v>
      </c>
      <c r="BP6" s="160">
        <v>2</v>
      </c>
      <c r="BQ6" s="160" t="s">
        <v>10</v>
      </c>
      <c r="BR6" s="160">
        <v>2</v>
      </c>
      <c r="BS6" s="161" t="s">
        <v>11</v>
      </c>
      <c r="BT6" s="23"/>
      <c r="BU6" s="23"/>
      <c r="BV6" s="23"/>
      <c r="BW6" s="23"/>
      <c r="BX6" s="23"/>
      <c r="BY6" s="23"/>
    </row>
    <row r="7" spans="1:77" ht="23.1" customHeight="1" x14ac:dyDescent="0.55000000000000004">
      <c r="B7" s="28" t="s">
        <v>199</v>
      </c>
      <c r="C7" s="29">
        <v>3</v>
      </c>
      <c r="D7" s="29" t="s">
        <v>9</v>
      </c>
      <c r="E7" s="29">
        <v>2</v>
      </c>
      <c r="F7" s="29" t="s">
        <v>10</v>
      </c>
      <c r="G7" s="29">
        <v>2</v>
      </c>
      <c r="H7" s="30" t="s">
        <v>11</v>
      </c>
      <c r="I7" s="162" t="s">
        <v>198</v>
      </c>
      <c r="J7" s="29">
        <v>2</v>
      </c>
      <c r="K7" s="29" t="s">
        <v>9</v>
      </c>
      <c r="L7" s="29">
        <v>1</v>
      </c>
      <c r="M7" s="29" t="s">
        <v>10</v>
      </c>
      <c r="N7" s="29">
        <v>2</v>
      </c>
      <c r="O7" s="30" t="s">
        <v>11</v>
      </c>
      <c r="P7" s="28"/>
      <c r="Q7" s="29"/>
      <c r="R7" s="29"/>
      <c r="S7" s="29"/>
      <c r="T7" s="29"/>
      <c r="U7" s="29"/>
      <c r="V7" s="30"/>
      <c r="W7" s="28" t="s">
        <v>210</v>
      </c>
      <c r="X7" s="29">
        <v>2</v>
      </c>
      <c r="Y7" s="29" t="s">
        <v>9</v>
      </c>
      <c r="Z7" s="29">
        <v>1</v>
      </c>
      <c r="AA7" s="29" t="s">
        <v>10</v>
      </c>
      <c r="AB7" s="29">
        <v>2</v>
      </c>
      <c r="AC7" s="30" t="s">
        <v>11</v>
      </c>
      <c r="AD7" s="163"/>
      <c r="AE7" s="29"/>
      <c r="AF7" s="29"/>
      <c r="AG7" s="29"/>
      <c r="AH7" s="29"/>
      <c r="AI7" s="29"/>
      <c r="AJ7" s="30"/>
      <c r="AK7" s="163"/>
      <c r="AL7" s="29"/>
      <c r="AM7" s="29"/>
      <c r="AN7" s="29"/>
      <c r="AO7" s="29"/>
      <c r="AP7" s="29"/>
      <c r="AQ7" s="30"/>
      <c r="AR7" s="163"/>
      <c r="AS7" s="29"/>
      <c r="AT7" s="29"/>
      <c r="AU7" s="29"/>
      <c r="AV7" s="29"/>
      <c r="AW7" s="29"/>
      <c r="AX7" s="30"/>
      <c r="AY7" s="31" t="s">
        <v>77</v>
      </c>
      <c r="AZ7" s="29">
        <v>2</v>
      </c>
      <c r="BA7" s="29" t="s">
        <v>9</v>
      </c>
      <c r="BB7" s="29">
        <v>1</v>
      </c>
      <c r="BC7" s="29" t="s">
        <v>10</v>
      </c>
      <c r="BD7" s="29">
        <v>2</v>
      </c>
      <c r="BE7" s="30" t="s">
        <v>11</v>
      </c>
      <c r="BF7" s="164" t="s">
        <v>20</v>
      </c>
      <c r="BG7" s="165">
        <v>3</v>
      </c>
      <c r="BH7" s="165" t="s">
        <v>9</v>
      </c>
      <c r="BI7" s="165">
        <v>2</v>
      </c>
      <c r="BJ7" s="165" t="s">
        <v>10</v>
      </c>
      <c r="BK7" s="165">
        <v>2</v>
      </c>
      <c r="BL7" s="166" t="s">
        <v>11</v>
      </c>
      <c r="BM7" s="167" t="s">
        <v>23</v>
      </c>
      <c r="BN7" s="168">
        <v>3</v>
      </c>
      <c r="BO7" s="168" t="s">
        <v>9</v>
      </c>
      <c r="BP7" s="168">
        <v>2</v>
      </c>
      <c r="BQ7" s="168" t="s">
        <v>10</v>
      </c>
      <c r="BR7" s="168">
        <v>2</v>
      </c>
      <c r="BS7" s="169" t="s">
        <v>11</v>
      </c>
      <c r="BT7" s="23"/>
      <c r="BU7" s="23"/>
      <c r="BV7" s="23"/>
      <c r="BW7" s="23"/>
      <c r="BX7" s="23"/>
      <c r="BY7" s="23"/>
    </row>
    <row r="8" spans="1:77" ht="23.1" customHeight="1" x14ac:dyDescent="0.55000000000000004">
      <c r="B8" s="28" t="s">
        <v>200</v>
      </c>
      <c r="C8" s="29">
        <v>3</v>
      </c>
      <c r="D8" s="29" t="s">
        <v>9</v>
      </c>
      <c r="E8" s="29">
        <v>2</v>
      </c>
      <c r="F8" s="29" t="s">
        <v>10</v>
      </c>
      <c r="G8" s="29">
        <v>2</v>
      </c>
      <c r="H8" s="30" t="s">
        <v>11</v>
      </c>
      <c r="I8" s="162" t="s">
        <v>198</v>
      </c>
      <c r="J8" s="29">
        <v>2</v>
      </c>
      <c r="K8" s="29" t="s">
        <v>9</v>
      </c>
      <c r="L8" s="29">
        <v>1</v>
      </c>
      <c r="M8" s="29" t="s">
        <v>10</v>
      </c>
      <c r="N8" s="29">
        <v>2</v>
      </c>
      <c r="O8" s="30" t="s">
        <v>11</v>
      </c>
      <c r="P8" s="28"/>
      <c r="Q8" s="29"/>
      <c r="R8" s="29"/>
      <c r="S8" s="29"/>
      <c r="T8" s="29"/>
      <c r="U8" s="29"/>
      <c r="V8" s="30"/>
      <c r="W8" s="28" t="s">
        <v>210</v>
      </c>
      <c r="X8" s="29">
        <v>2</v>
      </c>
      <c r="Y8" s="29" t="s">
        <v>9</v>
      </c>
      <c r="Z8" s="29">
        <v>1</v>
      </c>
      <c r="AA8" s="29" t="s">
        <v>10</v>
      </c>
      <c r="AB8" s="29">
        <v>2</v>
      </c>
      <c r="AC8" s="30" t="s">
        <v>11</v>
      </c>
      <c r="AD8" s="163"/>
      <c r="AE8" s="29"/>
      <c r="AF8" s="29"/>
      <c r="AG8" s="29"/>
      <c r="AH8" s="29"/>
      <c r="AI8" s="29"/>
      <c r="AJ8" s="30"/>
      <c r="AK8" s="163"/>
      <c r="AL8" s="29"/>
      <c r="AM8" s="29"/>
      <c r="AN8" s="29"/>
      <c r="AO8" s="29"/>
      <c r="AP8" s="29"/>
      <c r="AQ8" s="30"/>
      <c r="AR8" s="163"/>
      <c r="AS8" s="29"/>
      <c r="AT8" s="29"/>
      <c r="AU8" s="29"/>
      <c r="AV8" s="29"/>
      <c r="AW8" s="29"/>
      <c r="AX8" s="30"/>
      <c r="AY8" s="31" t="s">
        <v>212</v>
      </c>
      <c r="AZ8" s="29">
        <v>2</v>
      </c>
      <c r="BA8" s="29" t="s">
        <v>9</v>
      </c>
      <c r="BB8" s="29">
        <v>1</v>
      </c>
      <c r="BC8" s="29" t="s">
        <v>10</v>
      </c>
      <c r="BD8" s="29">
        <v>2</v>
      </c>
      <c r="BE8" s="30" t="s">
        <v>11</v>
      </c>
      <c r="BF8" s="164" t="s">
        <v>21</v>
      </c>
      <c r="BG8" s="165">
        <v>3</v>
      </c>
      <c r="BH8" s="165" t="s">
        <v>9</v>
      </c>
      <c r="BI8" s="165">
        <v>2</v>
      </c>
      <c r="BJ8" s="165" t="s">
        <v>10</v>
      </c>
      <c r="BK8" s="165">
        <v>2</v>
      </c>
      <c r="BL8" s="166" t="s">
        <v>11</v>
      </c>
      <c r="BM8" s="163"/>
      <c r="BN8" s="29"/>
      <c r="BO8" s="29"/>
      <c r="BP8" s="29"/>
      <c r="BQ8" s="29"/>
      <c r="BR8" s="29"/>
      <c r="BS8" s="30"/>
      <c r="BT8" s="23"/>
      <c r="BU8" s="23"/>
      <c r="BV8" s="23"/>
      <c r="BW8" s="23"/>
      <c r="BX8" s="23"/>
      <c r="BY8" s="23"/>
    </row>
    <row r="9" spans="1:77" ht="23.1" customHeight="1" x14ac:dyDescent="0.55000000000000004">
      <c r="B9" s="28" t="s">
        <v>122</v>
      </c>
      <c r="C9" s="29">
        <v>3</v>
      </c>
      <c r="D9" s="29" t="s">
        <v>9</v>
      </c>
      <c r="E9" s="29">
        <v>2</v>
      </c>
      <c r="F9" s="29" t="s">
        <v>10</v>
      </c>
      <c r="G9" s="29">
        <v>2</v>
      </c>
      <c r="H9" s="30" t="s">
        <v>11</v>
      </c>
      <c r="I9" s="162" t="s">
        <v>198</v>
      </c>
      <c r="J9" s="29">
        <v>2</v>
      </c>
      <c r="K9" s="29" t="s">
        <v>9</v>
      </c>
      <c r="L9" s="29">
        <v>1</v>
      </c>
      <c r="M9" s="29" t="s">
        <v>10</v>
      </c>
      <c r="N9" s="29">
        <v>2</v>
      </c>
      <c r="O9" s="30" t="s">
        <v>11</v>
      </c>
      <c r="P9" s="28"/>
      <c r="Q9" s="29"/>
      <c r="R9" s="29"/>
      <c r="S9" s="29"/>
      <c r="T9" s="29"/>
      <c r="U9" s="29"/>
      <c r="V9" s="30"/>
      <c r="W9" s="28"/>
      <c r="X9" s="29"/>
      <c r="Y9" s="29"/>
      <c r="Z9" s="29"/>
      <c r="AA9" s="29"/>
      <c r="AB9" s="29"/>
      <c r="AC9" s="30"/>
      <c r="AD9" s="163"/>
      <c r="AE9" s="29"/>
      <c r="AF9" s="29"/>
      <c r="AG9" s="29"/>
      <c r="AH9" s="29"/>
      <c r="AI9" s="29"/>
      <c r="AJ9" s="30"/>
      <c r="AK9" s="163"/>
      <c r="AL9" s="29"/>
      <c r="AM9" s="29"/>
      <c r="AN9" s="29"/>
      <c r="AO9" s="29"/>
      <c r="AP9" s="29"/>
      <c r="AQ9" s="30"/>
      <c r="AR9" s="163"/>
      <c r="AS9" s="29"/>
      <c r="AT9" s="29"/>
      <c r="AU9" s="29"/>
      <c r="AV9" s="29"/>
      <c r="AW9" s="29"/>
      <c r="AX9" s="30"/>
      <c r="AY9" s="31" t="s">
        <v>238</v>
      </c>
      <c r="AZ9" s="29">
        <v>2</v>
      </c>
      <c r="BA9" s="29" t="s">
        <v>9</v>
      </c>
      <c r="BB9" s="29">
        <v>1</v>
      </c>
      <c r="BC9" s="29" t="s">
        <v>10</v>
      </c>
      <c r="BD9" s="29">
        <v>2</v>
      </c>
      <c r="BE9" s="30" t="s">
        <v>11</v>
      </c>
      <c r="BF9" s="164" t="s">
        <v>24</v>
      </c>
      <c r="BG9" s="165">
        <v>3</v>
      </c>
      <c r="BH9" s="165" t="s">
        <v>9</v>
      </c>
      <c r="BI9" s="165">
        <v>2</v>
      </c>
      <c r="BJ9" s="165" t="s">
        <v>10</v>
      </c>
      <c r="BK9" s="165">
        <v>2</v>
      </c>
      <c r="BL9" s="166" t="s">
        <v>11</v>
      </c>
      <c r="BM9" s="163"/>
      <c r="BN9" s="29"/>
      <c r="BO9" s="29"/>
      <c r="BP9" s="29"/>
      <c r="BQ9" s="29"/>
      <c r="BR9" s="29"/>
      <c r="BS9" s="30"/>
      <c r="BT9" s="23"/>
      <c r="BU9" s="23"/>
      <c r="BV9" s="23"/>
      <c r="BW9" s="23"/>
      <c r="BX9" s="23"/>
      <c r="BY9" s="23"/>
    </row>
    <row r="10" spans="1:77" ht="23.1" customHeight="1" x14ac:dyDescent="0.55000000000000004">
      <c r="B10" s="28" t="s">
        <v>201</v>
      </c>
      <c r="C10" s="29">
        <v>3</v>
      </c>
      <c r="D10" s="29" t="s">
        <v>9</v>
      </c>
      <c r="E10" s="29">
        <v>2</v>
      </c>
      <c r="F10" s="29" t="s">
        <v>10</v>
      </c>
      <c r="G10" s="29">
        <v>2</v>
      </c>
      <c r="H10" s="30" t="s">
        <v>11</v>
      </c>
      <c r="I10" s="162" t="s">
        <v>198</v>
      </c>
      <c r="J10" s="29">
        <v>2</v>
      </c>
      <c r="K10" s="29" t="s">
        <v>9</v>
      </c>
      <c r="L10" s="29">
        <v>1</v>
      </c>
      <c r="M10" s="29" t="s">
        <v>10</v>
      </c>
      <c r="N10" s="29">
        <v>2</v>
      </c>
      <c r="O10" s="30" t="s">
        <v>11</v>
      </c>
      <c r="P10" s="28"/>
      <c r="Q10" s="29"/>
      <c r="R10" s="29"/>
      <c r="S10" s="29"/>
      <c r="T10" s="29"/>
      <c r="U10" s="29"/>
      <c r="V10" s="30"/>
      <c r="W10" s="163"/>
      <c r="X10" s="29"/>
      <c r="Y10" s="29"/>
      <c r="Z10" s="29"/>
      <c r="AA10" s="29"/>
      <c r="AB10" s="29"/>
      <c r="AC10" s="30"/>
      <c r="AD10" s="163"/>
      <c r="AE10" s="29"/>
      <c r="AF10" s="29"/>
      <c r="AG10" s="29"/>
      <c r="AH10" s="29"/>
      <c r="AI10" s="29"/>
      <c r="AJ10" s="30"/>
      <c r="AK10" s="163"/>
      <c r="AL10" s="29"/>
      <c r="AM10" s="29"/>
      <c r="AN10" s="29"/>
      <c r="AO10" s="29"/>
      <c r="AP10" s="29"/>
      <c r="AQ10" s="30"/>
      <c r="AR10" s="163"/>
      <c r="AS10" s="29"/>
      <c r="AT10" s="29"/>
      <c r="AU10" s="29"/>
      <c r="AV10" s="29"/>
      <c r="AW10" s="29"/>
      <c r="AX10" s="30"/>
      <c r="AY10" s="34" t="s">
        <v>213</v>
      </c>
      <c r="AZ10" s="29">
        <v>2</v>
      </c>
      <c r="BA10" s="29" t="s">
        <v>9</v>
      </c>
      <c r="BB10" s="29">
        <v>1</v>
      </c>
      <c r="BC10" s="29" t="s">
        <v>10</v>
      </c>
      <c r="BD10" s="29">
        <v>2</v>
      </c>
      <c r="BE10" s="30" t="s">
        <v>11</v>
      </c>
      <c r="BF10" s="164" t="s">
        <v>25</v>
      </c>
      <c r="BG10" s="165">
        <v>3</v>
      </c>
      <c r="BH10" s="165" t="s">
        <v>9</v>
      </c>
      <c r="BI10" s="165">
        <v>2</v>
      </c>
      <c r="BJ10" s="165" t="s">
        <v>10</v>
      </c>
      <c r="BK10" s="165">
        <v>2</v>
      </c>
      <c r="BL10" s="166" t="s">
        <v>11</v>
      </c>
      <c r="BM10" s="163"/>
      <c r="BN10" s="29"/>
      <c r="BO10" s="29"/>
      <c r="BP10" s="29"/>
      <c r="BQ10" s="29"/>
      <c r="BR10" s="29"/>
      <c r="BS10" s="30"/>
      <c r="BT10" s="23"/>
      <c r="BU10" s="23"/>
      <c r="BV10" s="23"/>
      <c r="BW10" s="23"/>
      <c r="BX10" s="23"/>
      <c r="BY10" s="23"/>
    </row>
    <row r="11" spans="1:77" ht="23.1" customHeight="1" x14ac:dyDescent="0.55000000000000004">
      <c r="B11" s="28" t="s">
        <v>202</v>
      </c>
      <c r="C11" s="29">
        <v>3</v>
      </c>
      <c r="D11" s="29" t="s">
        <v>9</v>
      </c>
      <c r="E11" s="29">
        <v>2</v>
      </c>
      <c r="F11" s="29" t="s">
        <v>10</v>
      </c>
      <c r="G11" s="29">
        <v>2</v>
      </c>
      <c r="H11" s="30" t="s">
        <v>11</v>
      </c>
      <c r="I11" s="162" t="s">
        <v>198</v>
      </c>
      <c r="J11" s="29">
        <v>2</v>
      </c>
      <c r="K11" s="29" t="s">
        <v>9</v>
      </c>
      <c r="L11" s="29">
        <v>1</v>
      </c>
      <c r="M11" s="29" t="s">
        <v>10</v>
      </c>
      <c r="N11" s="29">
        <v>2</v>
      </c>
      <c r="O11" s="30" t="s">
        <v>11</v>
      </c>
      <c r="P11" s="28"/>
      <c r="Q11" s="29"/>
      <c r="R11" s="29"/>
      <c r="S11" s="29"/>
      <c r="T11" s="29"/>
      <c r="U11" s="29"/>
      <c r="V11" s="30"/>
      <c r="W11" s="163"/>
      <c r="X11" s="29"/>
      <c r="Y11" s="29"/>
      <c r="Z11" s="29"/>
      <c r="AA11" s="29"/>
      <c r="AB11" s="29"/>
      <c r="AC11" s="30"/>
      <c r="AD11" s="163"/>
      <c r="AE11" s="29"/>
      <c r="AF11" s="29"/>
      <c r="AG11" s="29"/>
      <c r="AH11" s="29"/>
      <c r="AI11" s="29"/>
      <c r="AJ11" s="30"/>
      <c r="AK11" s="163"/>
      <c r="AL11" s="29"/>
      <c r="AM11" s="29"/>
      <c r="AN11" s="29"/>
      <c r="AO11" s="29"/>
      <c r="AP11" s="29"/>
      <c r="AQ11" s="30"/>
      <c r="AR11" s="163"/>
      <c r="AS11" s="29"/>
      <c r="AT11" s="29"/>
      <c r="AU11" s="29"/>
      <c r="AV11" s="29"/>
      <c r="AW11" s="29"/>
      <c r="AX11" s="30"/>
      <c r="AY11" s="28" t="s">
        <v>214</v>
      </c>
      <c r="AZ11" s="29">
        <v>2</v>
      </c>
      <c r="BA11" s="29" t="s">
        <v>9</v>
      </c>
      <c r="BB11" s="29">
        <v>0</v>
      </c>
      <c r="BC11" s="29" t="s">
        <v>10</v>
      </c>
      <c r="BD11" s="29">
        <v>4</v>
      </c>
      <c r="BE11" s="30" t="s">
        <v>11</v>
      </c>
      <c r="BF11" s="164" t="s">
        <v>26</v>
      </c>
      <c r="BG11" s="165">
        <v>3</v>
      </c>
      <c r="BH11" s="165" t="s">
        <v>9</v>
      </c>
      <c r="BI11" s="165">
        <v>2</v>
      </c>
      <c r="BJ11" s="165" t="s">
        <v>10</v>
      </c>
      <c r="BK11" s="165">
        <v>2</v>
      </c>
      <c r="BL11" s="166" t="s">
        <v>11</v>
      </c>
      <c r="BM11" s="163"/>
      <c r="BN11" s="29"/>
      <c r="BO11" s="29"/>
      <c r="BP11" s="29"/>
      <c r="BQ11" s="29"/>
      <c r="BR11" s="29"/>
      <c r="BS11" s="30"/>
      <c r="BT11" s="23"/>
      <c r="BU11" s="23"/>
      <c r="BV11" s="23"/>
      <c r="BW11" s="23"/>
      <c r="BX11" s="23"/>
      <c r="BY11" s="23"/>
    </row>
    <row r="12" spans="1:77" ht="23.1" customHeight="1" x14ac:dyDescent="0.55000000000000004">
      <c r="B12" s="28" t="s">
        <v>203</v>
      </c>
      <c r="C12" s="29">
        <v>3</v>
      </c>
      <c r="D12" s="29" t="s">
        <v>9</v>
      </c>
      <c r="E12" s="29">
        <v>2</v>
      </c>
      <c r="F12" s="29" t="s">
        <v>10</v>
      </c>
      <c r="G12" s="29">
        <v>2</v>
      </c>
      <c r="H12" s="30" t="s">
        <v>11</v>
      </c>
      <c r="I12" s="162" t="s">
        <v>198</v>
      </c>
      <c r="J12" s="29">
        <v>2</v>
      </c>
      <c r="K12" s="29" t="s">
        <v>9</v>
      </c>
      <c r="L12" s="29">
        <v>1</v>
      </c>
      <c r="M12" s="29" t="s">
        <v>10</v>
      </c>
      <c r="N12" s="29">
        <v>2</v>
      </c>
      <c r="O12" s="30" t="s">
        <v>11</v>
      </c>
      <c r="P12" s="28"/>
      <c r="Q12" s="29"/>
      <c r="R12" s="29"/>
      <c r="S12" s="29"/>
      <c r="T12" s="29"/>
      <c r="U12" s="29"/>
      <c r="V12" s="30"/>
      <c r="W12" s="163"/>
      <c r="X12" s="29"/>
      <c r="Y12" s="29"/>
      <c r="Z12" s="29"/>
      <c r="AA12" s="29"/>
      <c r="AB12" s="29"/>
      <c r="AC12" s="30"/>
      <c r="AD12" s="163"/>
      <c r="AE12" s="29"/>
      <c r="AF12" s="29"/>
      <c r="AG12" s="29"/>
      <c r="AH12" s="29"/>
      <c r="AI12" s="29"/>
      <c r="AJ12" s="30"/>
      <c r="AK12" s="163"/>
      <c r="AL12" s="29"/>
      <c r="AM12" s="29"/>
      <c r="AN12" s="29"/>
      <c r="AO12" s="29"/>
      <c r="AP12" s="29"/>
      <c r="AQ12" s="30"/>
      <c r="AR12" s="163"/>
      <c r="AS12" s="29"/>
      <c r="AT12" s="29"/>
      <c r="AU12" s="29"/>
      <c r="AV12" s="29"/>
      <c r="AW12" s="29"/>
      <c r="AX12" s="30"/>
      <c r="AY12" s="31" t="s">
        <v>78</v>
      </c>
      <c r="AZ12" s="29">
        <v>2</v>
      </c>
      <c r="BA12" s="29" t="s">
        <v>9</v>
      </c>
      <c r="BB12" s="29">
        <v>1</v>
      </c>
      <c r="BC12" s="29" t="s">
        <v>10</v>
      </c>
      <c r="BD12" s="29">
        <v>2</v>
      </c>
      <c r="BE12" s="30" t="s">
        <v>11</v>
      </c>
      <c r="BF12" s="164" t="s">
        <v>31</v>
      </c>
      <c r="BG12" s="165">
        <v>3</v>
      </c>
      <c r="BH12" s="165" t="s">
        <v>9</v>
      </c>
      <c r="BI12" s="165">
        <v>2</v>
      </c>
      <c r="BJ12" s="165" t="s">
        <v>10</v>
      </c>
      <c r="BK12" s="165">
        <v>2</v>
      </c>
      <c r="BL12" s="166" t="s">
        <v>11</v>
      </c>
      <c r="BM12" s="163"/>
      <c r="BN12" s="29"/>
      <c r="BO12" s="29"/>
      <c r="BP12" s="29"/>
      <c r="BQ12" s="29"/>
      <c r="BR12" s="29"/>
      <c r="BS12" s="30"/>
      <c r="BT12" s="23"/>
      <c r="BU12" s="23"/>
      <c r="BV12" s="23"/>
      <c r="BW12" s="23"/>
      <c r="BX12" s="23"/>
      <c r="BY12" s="23"/>
    </row>
    <row r="13" spans="1:77" ht="23.1" customHeight="1" x14ac:dyDescent="0.55000000000000004">
      <c r="B13" s="28" t="s">
        <v>204</v>
      </c>
      <c r="C13" s="29">
        <v>3</v>
      </c>
      <c r="D13" s="29" t="s">
        <v>9</v>
      </c>
      <c r="E13" s="29">
        <v>2</v>
      </c>
      <c r="F13" s="29" t="s">
        <v>10</v>
      </c>
      <c r="G13" s="29">
        <v>2</v>
      </c>
      <c r="H13" s="30" t="s">
        <v>11</v>
      </c>
      <c r="I13" s="162" t="s">
        <v>198</v>
      </c>
      <c r="J13" s="29">
        <v>2</v>
      </c>
      <c r="K13" s="29" t="s">
        <v>9</v>
      </c>
      <c r="L13" s="29">
        <v>1</v>
      </c>
      <c r="M13" s="29" t="s">
        <v>10</v>
      </c>
      <c r="N13" s="29">
        <v>2</v>
      </c>
      <c r="O13" s="30" t="s">
        <v>11</v>
      </c>
      <c r="P13" s="28"/>
      <c r="Q13" s="29"/>
      <c r="R13" s="29"/>
      <c r="S13" s="29"/>
      <c r="T13" s="29"/>
      <c r="U13" s="29"/>
      <c r="V13" s="30"/>
      <c r="W13" s="163"/>
      <c r="X13" s="29"/>
      <c r="Y13" s="29"/>
      <c r="Z13" s="29"/>
      <c r="AA13" s="29"/>
      <c r="AB13" s="29"/>
      <c r="AC13" s="30"/>
      <c r="AD13" s="163"/>
      <c r="AE13" s="29"/>
      <c r="AF13" s="29"/>
      <c r="AG13" s="29"/>
      <c r="AH13" s="29"/>
      <c r="AI13" s="29"/>
      <c r="AJ13" s="30"/>
      <c r="AK13" s="163"/>
      <c r="AL13" s="29"/>
      <c r="AM13" s="29"/>
      <c r="AN13" s="29"/>
      <c r="AO13" s="29"/>
      <c r="AP13" s="29"/>
      <c r="AQ13" s="30"/>
      <c r="AR13" s="163"/>
      <c r="AS13" s="29"/>
      <c r="AT13" s="29"/>
      <c r="AU13" s="29"/>
      <c r="AV13" s="29"/>
      <c r="AW13" s="29"/>
      <c r="AX13" s="30"/>
      <c r="AY13" s="31" t="s">
        <v>215</v>
      </c>
      <c r="AZ13" s="29">
        <v>2</v>
      </c>
      <c r="BA13" s="29" t="s">
        <v>9</v>
      </c>
      <c r="BB13" s="29">
        <v>1</v>
      </c>
      <c r="BC13" s="29" t="s">
        <v>10</v>
      </c>
      <c r="BD13" s="29">
        <v>2</v>
      </c>
      <c r="BE13" s="30" t="s">
        <v>11</v>
      </c>
      <c r="BF13" s="164" t="s">
        <v>32</v>
      </c>
      <c r="BG13" s="165">
        <v>3</v>
      </c>
      <c r="BH13" s="165" t="s">
        <v>9</v>
      </c>
      <c r="BI13" s="165">
        <v>2</v>
      </c>
      <c r="BJ13" s="165" t="s">
        <v>10</v>
      </c>
      <c r="BK13" s="165">
        <v>2</v>
      </c>
      <c r="BL13" s="166" t="s">
        <v>11</v>
      </c>
      <c r="BM13" s="163"/>
      <c r="BN13" s="29"/>
      <c r="BO13" s="29"/>
      <c r="BP13" s="29"/>
      <c r="BQ13" s="29"/>
      <c r="BR13" s="29"/>
      <c r="BS13" s="30"/>
      <c r="BT13" s="23"/>
      <c r="BU13" s="23"/>
      <c r="BV13" s="23"/>
      <c r="BW13" s="23"/>
      <c r="BX13" s="23"/>
      <c r="BY13" s="23"/>
    </row>
    <row r="14" spans="1:77" ht="23.1" customHeight="1" x14ac:dyDescent="0.55000000000000004">
      <c r="B14" s="28" t="s">
        <v>205</v>
      </c>
      <c r="C14" s="29">
        <v>3</v>
      </c>
      <c r="D14" s="29" t="s">
        <v>9</v>
      </c>
      <c r="E14" s="29">
        <v>2</v>
      </c>
      <c r="F14" s="29" t="s">
        <v>10</v>
      </c>
      <c r="G14" s="29">
        <v>2</v>
      </c>
      <c r="H14" s="30" t="s">
        <v>11</v>
      </c>
      <c r="I14" s="162" t="s">
        <v>198</v>
      </c>
      <c r="J14" s="29">
        <v>2</v>
      </c>
      <c r="K14" s="29" t="s">
        <v>9</v>
      </c>
      <c r="L14" s="29">
        <v>1</v>
      </c>
      <c r="M14" s="29" t="s">
        <v>10</v>
      </c>
      <c r="N14" s="29">
        <v>2</v>
      </c>
      <c r="O14" s="30" t="s">
        <v>11</v>
      </c>
      <c r="P14" s="28"/>
      <c r="Q14" s="29"/>
      <c r="R14" s="29"/>
      <c r="S14" s="29"/>
      <c r="T14" s="29"/>
      <c r="U14" s="29"/>
      <c r="V14" s="30"/>
      <c r="W14" s="163"/>
      <c r="X14" s="29"/>
      <c r="Y14" s="29"/>
      <c r="Z14" s="29"/>
      <c r="AA14" s="29"/>
      <c r="AB14" s="29"/>
      <c r="AC14" s="30"/>
      <c r="AD14" s="163"/>
      <c r="AE14" s="29"/>
      <c r="AF14" s="29"/>
      <c r="AG14" s="29"/>
      <c r="AH14" s="29"/>
      <c r="AI14" s="29"/>
      <c r="AJ14" s="30"/>
      <c r="AK14" s="163"/>
      <c r="AL14" s="29"/>
      <c r="AM14" s="29"/>
      <c r="AN14" s="29"/>
      <c r="AO14" s="29"/>
      <c r="AP14" s="29"/>
      <c r="AQ14" s="30"/>
      <c r="AR14" s="163"/>
      <c r="AS14" s="29"/>
      <c r="AT14" s="29"/>
      <c r="AU14" s="29"/>
      <c r="AV14" s="29"/>
      <c r="AW14" s="29"/>
      <c r="AX14" s="30"/>
      <c r="AY14" s="31" t="s">
        <v>216</v>
      </c>
      <c r="AZ14" s="29">
        <v>2</v>
      </c>
      <c r="BA14" s="29" t="s">
        <v>9</v>
      </c>
      <c r="BB14" s="29">
        <v>1</v>
      </c>
      <c r="BC14" s="29" t="s">
        <v>10</v>
      </c>
      <c r="BD14" s="29">
        <v>2</v>
      </c>
      <c r="BE14" s="30" t="s">
        <v>11</v>
      </c>
      <c r="BF14" s="163"/>
      <c r="BG14" s="29"/>
      <c r="BH14" s="29"/>
      <c r="BI14" s="29"/>
      <c r="BJ14" s="29"/>
      <c r="BK14" s="29"/>
      <c r="BL14" s="30"/>
      <c r="BM14" s="163"/>
      <c r="BN14" s="29"/>
      <c r="BO14" s="29"/>
      <c r="BP14" s="29"/>
      <c r="BQ14" s="29"/>
      <c r="BR14" s="29"/>
      <c r="BS14" s="30"/>
      <c r="BT14" s="23"/>
      <c r="BU14" s="23"/>
      <c r="BV14" s="23"/>
      <c r="BW14" s="23"/>
      <c r="BX14" s="23"/>
      <c r="BY14" s="23"/>
    </row>
    <row r="15" spans="1:77" ht="23.1" customHeight="1" x14ac:dyDescent="0.55000000000000004">
      <c r="B15" s="28" t="s">
        <v>206</v>
      </c>
      <c r="C15" s="29">
        <v>2</v>
      </c>
      <c r="D15" s="29" t="s">
        <v>9</v>
      </c>
      <c r="E15" s="29">
        <v>1</v>
      </c>
      <c r="F15" s="29" t="s">
        <v>10</v>
      </c>
      <c r="G15" s="29">
        <v>2</v>
      </c>
      <c r="H15" s="30" t="s">
        <v>11</v>
      </c>
      <c r="I15" s="162" t="s">
        <v>198</v>
      </c>
      <c r="J15" s="29">
        <v>2</v>
      </c>
      <c r="K15" s="29" t="s">
        <v>9</v>
      </c>
      <c r="L15" s="29">
        <v>1</v>
      </c>
      <c r="M15" s="29" t="s">
        <v>10</v>
      </c>
      <c r="N15" s="29">
        <v>2</v>
      </c>
      <c r="O15" s="30" t="s">
        <v>11</v>
      </c>
      <c r="P15" s="28"/>
      <c r="Q15" s="29"/>
      <c r="R15" s="29"/>
      <c r="S15" s="29"/>
      <c r="T15" s="29"/>
      <c r="U15" s="29"/>
      <c r="V15" s="30"/>
      <c r="W15" s="163"/>
      <c r="X15" s="29"/>
      <c r="Y15" s="29"/>
      <c r="Z15" s="29"/>
      <c r="AA15" s="29"/>
      <c r="AB15" s="29"/>
      <c r="AC15" s="30"/>
      <c r="AD15" s="163"/>
      <c r="AE15" s="29"/>
      <c r="AF15" s="29"/>
      <c r="AG15" s="29"/>
      <c r="AH15" s="29"/>
      <c r="AI15" s="29"/>
      <c r="AJ15" s="30"/>
      <c r="AK15" s="163"/>
      <c r="AL15" s="29"/>
      <c r="AM15" s="29"/>
      <c r="AN15" s="29"/>
      <c r="AO15" s="29"/>
      <c r="AP15" s="29"/>
      <c r="AQ15" s="30"/>
      <c r="AR15" s="163"/>
      <c r="AS15" s="29"/>
      <c r="AT15" s="29"/>
      <c r="AU15" s="29"/>
      <c r="AV15" s="29"/>
      <c r="AW15" s="29"/>
      <c r="AX15" s="30"/>
      <c r="AY15" s="31" t="s">
        <v>217</v>
      </c>
      <c r="AZ15" s="29">
        <v>2</v>
      </c>
      <c r="BA15" s="29" t="s">
        <v>9</v>
      </c>
      <c r="BB15" s="29">
        <v>1</v>
      </c>
      <c r="BC15" s="29" t="s">
        <v>10</v>
      </c>
      <c r="BD15" s="29">
        <v>2</v>
      </c>
      <c r="BE15" s="30" t="s">
        <v>11</v>
      </c>
      <c r="BF15" s="163"/>
      <c r="BG15" s="29"/>
      <c r="BH15" s="29"/>
      <c r="BI15" s="29"/>
      <c r="BJ15" s="29"/>
      <c r="BK15" s="29"/>
      <c r="BL15" s="30"/>
      <c r="BM15" s="163"/>
      <c r="BN15" s="29"/>
      <c r="BO15" s="29"/>
      <c r="BP15" s="29"/>
      <c r="BQ15" s="29"/>
      <c r="BR15" s="29"/>
      <c r="BS15" s="30"/>
      <c r="BT15" s="23"/>
      <c r="BU15" s="23"/>
      <c r="BV15" s="23"/>
      <c r="BW15" s="23"/>
      <c r="BX15" s="23"/>
      <c r="BY15" s="23"/>
    </row>
    <row r="16" spans="1:77" ht="23.1" customHeight="1" x14ac:dyDescent="0.55000000000000004">
      <c r="B16" s="28" t="s">
        <v>207</v>
      </c>
      <c r="C16" s="29">
        <v>3</v>
      </c>
      <c r="D16" s="29" t="s">
        <v>9</v>
      </c>
      <c r="E16" s="29">
        <v>2</v>
      </c>
      <c r="F16" s="29" t="s">
        <v>10</v>
      </c>
      <c r="G16" s="29">
        <v>2</v>
      </c>
      <c r="H16" s="30" t="s">
        <v>11</v>
      </c>
      <c r="I16" s="28"/>
      <c r="J16" s="29"/>
      <c r="K16" s="29" t="s">
        <v>9</v>
      </c>
      <c r="L16" s="29"/>
      <c r="M16" s="29" t="s">
        <v>10</v>
      </c>
      <c r="N16" s="29"/>
      <c r="O16" s="30" t="s">
        <v>11</v>
      </c>
      <c r="P16" s="28"/>
      <c r="Q16" s="29"/>
      <c r="R16" s="29"/>
      <c r="S16" s="29"/>
      <c r="T16" s="29"/>
      <c r="U16" s="29"/>
      <c r="V16" s="30"/>
      <c r="W16" s="163"/>
      <c r="X16" s="29"/>
      <c r="Y16" s="29"/>
      <c r="Z16" s="29"/>
      <c r="AA16" s="29"/>
      <c r="AB16" s="29"/>
      <c r="AC16" s="30"/>
      <c r="AD16" s="163"/>
      <c r="AE16" s="29"/>
      <c r="AF16" s="29"/>
      <c r="AG16" s="29"/>
      <c r="AH16" s="29"/>
      <c r="AI16" s="29"/>
      <c r="AJ16" s="30"/>
      <c r="AK16" s="163"/>
      <c r="AL16" s="29"/>
      <c r="AM16" s="29"/>
      <c r="AN16" s="29"/>
      <c r="AO16" s="29"/>
      <c r="AP16" s="29"/>
      <c r="AQ16" s="30"/>
      <c r="AR16" s="163"/>
      <c r="AS16" s="29"/>
      <c r="AT16" s="29"/>
      <c r="AU16" s="29"/>
      <c r="AV16" s="29"/>
      <c r="AW16" s="29"/>
      <c r="AX16" s="30"/>
      <c r="AY16" s="31" t="s">
        <v>218</v>
      </c>
      <c r="AZ16" s="29">
        <v>3</v>
      </c>
      <c r="BA16" s="29" t="s">
        <v>9</v>
      </c>
      <c r="BB16" s="29">
        <v>0</v>
      </c>
      <c r="BC16" s="29" t="s">
        <v>10</v>
      </c>
      <c r="BD16" s="29">
        <v>9</v>
      </c>
      <c r="BE16" s="30" t="s">
        <v>11</v>
      </c>
      <c r="BF16" s="163"/>
      <c r="BG16" s="29"/>
      <c r="BH16" s="29"/>
      <c r="BI16" s="29"/>
      <c r="BJ16" s="29"/>
      <c r="BK16" s="29"/>
      <c r="BL16" s="30"/>
      <c r="BM16" s="163"/>
      <c r="BN16" s="29"/>
      <c r="BO16" s="29"/>
      <c r="BP16" s="29"/>
      <c r="BQ16" s="29"/>
      <c r="BR16" s="29"/>
      <c r="BS16" s="30"/>
      <c r="BT16" s="23"/>
      <c r="BU16" s="23"/>
      <c r="BV16" s="23"/>
      <c r="BW16" s="23"/>
      <c r="BX16" s="23"/>
      <c r="BY16" s="23"/>
    </row>
    <row r="17" spans="1:78" ht="23.1" customHeight="1" x14ac:dyDescent="0.55000000000000004">
      <c r="B17" s="28" t="s">
        <v>208</v>
      </c>
      <c r="C17" s="29">
        <v>3</v>
      </c>
      <c r="D17" s="29" t="s">
        <v>9</v>
      </c>
      <c r="E17" s="29">
        <v>2</v>
      </c>
      <c r="F17" s="29" t="s">
        <v>10</v>
      </c>
      <c r="G17" s="29">
        <v>2</v>
      </c>
      <c r="H17" s="30" t="s">
        <v>11</v>
      </c>
      <c r="I17" s="28"/>
      <c r="J17" s="29"/>
      <c r="K17" s="29" t="s">
        <v>9</v>
      </c>
      <c r="L17" s="29"/>
      <c r="M17" s="29" t="s">
        <v>10</v>
      </c>
      <c r="N17" s="29"/>
      <c r="O17" s="30" t="s">
        <v>11</v>
      </c>
      <c r="P17" s="28"/>
      <c r="Q17" s="29"/>
      <c r="R17" s="29"/>
      <c r="S17" s="29"/>
      <c r="T17" s="29"/>
      <c r="U17" s="29"/>
      <c r="V17" s="30"/>
      <c r="W17" s="163"/>
      <c r="X17" s="29"/>
      <c r="Y17" s="29"/>
      <c r="Z17" s="29"/>
      <c r="AA17" s="29"/>
      <c r="AB17" s="29"/>
      <c r="AC17" s="30"/>
      <c r="AD17" s="163"/>
      <c r="AE17" s="29"/>
      <c r="AF17" s="29"/>
      <c r="AG17" s="29"/>
      <c r="AH17" s="29"/>
      <c r="AI17" s="29"/>
      <c r="AJ17" s="30"/>
      <c r="AK17" s="163"/>
      <c r="AL17" s="29"/>
      <c r="AM17" s="29"/>
      <c r="AN17" s="29"/>
      <c r="AO17" s="29"/>
      <c r="AP17" s="29"/>
      <c r="AQ17" s="30"/>
      <c r="AR17" s="163"/>
      <c r="AS17" s="29"/>
      <c r="AT17" s="29"/>
      <c r="AU17" s="29"/>
      <c r="AV17" s="29"/>
      <c r="AW17" s="29"/>
      <c r="AX17" s="30"/>
      <c r="AY17" s="31" t="s">
        <v>79</v>
      </c>
      <c r="AZ17" s="29">
        <v>2</v>
      </c>
      <c r="BA17" s="29" t="s">
        <v>9</v>
      </c>
      <c r="BB17" s="29">
        <v>1</v>
      </c>
      <c r="BC17" s="29" t="s">
        <v>10</v>
      </c>
      <c r="BD17" s="29">
        <v>2</v>
      </c>
      <c r="BE17" s="30" t="s">
        <v>11</v>
      </c>
      <c r="BF17" s="163"/>
      <c r="BG17" s="29"/>
      <c r="BH17" s="29"/>
      <c r="BI17" s="29"/>
      <c r="BJ17" s="29"/>
      <c r="BK17" s="29"/>
      <c r="BL17" s="30"/>
      <c r="BM17" s="163"/>
      <c r="BN17" s="29"/>
      <c r="BO17" s="29"/>
      <c r="BP17" s="29"/>
      <c r="BQ17" s="29"/>
      <c r="BR17" s="29"/>
      <c r="BS17" s="30"/>
      <c r="BT17" s="23"/>
      <c r="BU17" s="23"/>
      <c r="BV17" s="23"/>
      <c r="BW17" s="23"/>
      <c r="BX17" s="23"/>
      <c r="BY17" s="23"/>
    </row>
    <row r="18" spans="1:78" ht="23.1" customHeight="1" x14ac:dyDescent="0.55000000000000004">
      <c r="B18" s="28" t="s">
        <v>209</v>
      </c>
      <c r="C18" s="29">
        <v>3</v>
      </c>
      <c r="D18" s="29" t="s">
        <v>9</v>
      </c>
      <c r="E18" s="29">
        <v>2</v>
      </c>
      <c r="F18" s="29" t="s">
        <v>10</v>
      </c>
      <c r="G18" s="29">
        <v>2</v>
      </c>
      <c r="H18" s="30" t="s">
        <v>11</v>
      </c>
      <c r="I18" s="28"/>
      <c r="J18" s="29"/>
      <c r="K18" s="29" t="s">
        <v>9</v>
      </c>
      <c r="L18" s="29"/>
      <c r="M18" s="29" t="s">
        <v>10</v>
      </c>
      <c r="N18" s="29"/>
      <c r="O18" s="30" t="s">
        <v>11</v>
      </c>
      <c r="P18" s="28"/>
      <c r="Q18" s="29"/>
      <c r="R18" s="29"/>
      <c r="S18" s="29"/>
      <c r="T18" s="29"/>
      <c r="U18" s="29"/>
      <c r="V18" s="30"/>
      <c r="W18" s="163"/>
      <c r="X18" s="29"/>
      <c r="Y18" s="29"/>
      <c r="Z18" s="29"/>
      <c r="AA18" s="29"/>
      <c r="AB18" s="29"/>
      <c r="AC18" s="30"/>
      <c r="AD18" s="163"/>
      <c r="AE18" s="29"/>
      <c r="AF18" s="29"/>
      <c r="AG18" s="29"/>
      <c r="AH18" s="29"/>
      <c r="AI18" s="29"/>
      <c r="AJ18" s="30"/>
      <c r="AK18" s="163"/>
      <c r="AL18" s="29"/>
      <c r="AM18" s="29"/>
      <c r="AN18" s="29"/>
      <c r="AO18" s="29"/>
      <c r="AP18" s="29"/>
      <c r="AQ18" s="30"/>
      <c r="AR18" s="163"/>
      <c r="AS18" s="29"/>
      <c r="AT18" s="29"/>
      <c r="AU18" s="29"/>
      <c r="AV18" s="29"/>
      <c r="AW18" s="29"/>
      <c r="AX18" s="30"/>
      <c r="AY18" s="31" t="s">
        <v>239</v>
      </c>
      <c r="AZ18" s="29">
        <v>2</v>
      </c>
      <c r="BA18" s="29" t="s">
        <v>9</v>
      </c>
      <c r="BB18" s="29">
        <v>1</v>
      </c>
      <c r="BC18" s="29" t="s">
        <v>10</v>
      </c>
      <c r="BD18" s="29">
        <v>2</v>
      </c>
      <c r="BE18" s="30" t="s">
        <v>11</v>
      </c>
      <c r="BF18" s="163"/>
      <c r="BG18" s="29"/>
      <c r="BH18" s="29"/>
      <c r="BI18" s="29"/>
      <c r="BJ18" s="29"/>
      <c r="BK18" s="29"/>
      <c r="BL18" s="30"/>
      <c r="BM18" s="163"/>
      <c r="BN18" s="29"/>
      <c r="BO18" s="29"/>
      <c r="BP18" s="29"/>
      <c r="BQ18" s="29"/>
      <c r="BR18" s="29"/>
      <c r="BS18" s="30"/>
      <c r="BT18" s="23"/>
      <c r="BU18" s="23"/>
      <c r="BV18" s="23"/>
      <c r="BW18" s="23"/>
      <c r="BX18" s="23"/>
      <c r="BY18" s="23"/>
    </row>
    <row r="19" spans="1:78" ht="23.1" customHeight="1" x14ac:dyDescent="0.55000000000000004">
      <c r="B19" s="28" t="s">
        <v>123</v>
      </c>
      <c r="C19" s="29">
        <v>2</v>
      </c>
      <c r="D19" s="29" t="s">
        <v>9</v>
      </c>
      <c r="E19" s="29">
        <v>1</v>
      </c>
      <c r="F19" s="29" t="s">
        <v>10</v>
      </c>
      <c r="G19" s="29">
        <v>2</v>
      </c>
      <c r="H19" s="30" t="s">
        <v>11</v>
      </c>
      <c r="I19" s="28"/>
      <c r="J19" s="29"/>
      <c r="K19" s="29" t="s">
        <v>9</v>
      </c>
      <c r="L19" s="29"/>
      <c r="M19" s="29" t="s">
        <v>10</v>
      </c>
      <c r="N19" s="29"/>
      <c r="O19" s="30" t="s">
        <v>11</v>
      </c>
      <c r="P19" s="28"/>
      <c r="Q19" s="29"/>
      <c r="R19" s="29"/>
      <c r="S19" s="29"/>
      <c r="T19" s="29"/>
      <c r="U19" s="29"/>
      <c r="V19" s="30"/>
      <c r="W19" s="163"/>
      <c r="X19" s="29"/>
      <c r="Y19" s="29"/>
      <c r="Z19" s="29"/>
      <c r="AA19" s="29"/>
      <c r="AB19" s="29"/>
      <c r="AC19" s="30"/>
      <c r="AD19" s="163"/>
      <c r="AE19" s="29"/>
      <c r="AF19" s="29"/>
      <c r="AG19" s="29"/>
      <c r="AH19" s="29"/>
      <c r="AI19" s="29"/>
      <c r="AJ19" s="30"/>
      <c r="AK19" s="163"/>
      <c r="AL19" s="29"/>
      <c r="AM19" s="29"/>
      <c r="AN19" s="29"/>
      <c r="AO19" s="29"/>
      <c r="AP19" s="29"/>
      <c r="AQ19" s="30"/>
      <c r="AR19" s="163"/>
      <c r="AS19" s="29"/>
      <c r="AT19" s="29"/>
      <c r="AU19" s="29"/>
      <c r="AV19" s="29"/>
      <c r="AW19" s="29"/>
      <c r="AX19" s="30"/>
      <c r="AY19" s="31" t="s">
        <v>219</v>
      </c>
      <c r="AZ19" s="29">
        <v>2</v>
      </c>
      <c r="BA19" s="29" t="s">
        <v>9</v>
      </c>
      <c r="BB19" s="29">
        <v>1</v>
      </c>
      <c r="BC19" s="29" t="s">
        <v>10</v>
      </c>
      <c r="BD19" s="29">
        <v>2</v>
      </c>
      <c r="BE19" s="30" t="s">
        <v>11</v>
      </c>
      <c r="BF19" s="163"/>
      <c r="BG19" s="29"/>
      <c r="BH19" s="29"/>
      <c r="BI19" s="29"/>
      <c r="BJ19" s="29"/>
      <c r="BK19" s="29"/>
      <c r="BL19" s="30"/>
      <c r="BM19" s="163"/>
      <c r="BN19" s="29"/>
      <c r="BO19" s="29"/>
      <c r="BP19" s="29"/>
      <c r="BQ19" s="29"/>
      <c r="BR19" s="29"/>
      <c r="BS19" s="30"/>
      <c r="BT19" s="23"/>
      <c r="BU19" s="23"/>
      <c r="BV19" s="23"/>
      <c r="BW19" s="23"/>
      <c r="BX19" s="23"/>
      <c r="BY19" s="23"/>
    </row>
    <row r="20" spans="1:78" ht="23.1" customHeight="1" x14ac:dyDescent="0.55000000000000004">
      <c r="B20" s="28" t="s">
        <v>237</v>
      </c>
      <c r="C20" s="29">
        <v>2</v>
      </c>
      <c r="D20" s="29" t="s">
        <v>9</v>
      </c>
      <c r="E20" s="29">
        <v>1</v>
      </c>
      <c r="F20" s="29" t="s">
        <v>10</v>
      </c>
      <c r="G20" s="29">
        <v>2</v>
      </c>
      <c r="H20" s="30" t="s">
        <v>11</v>
      </c>
      <c r="I20" s="28"/>
      <c r="J20" s="29"/>
      <c r="K20" s="29" t="s">
        <v>9</v>
      </c>
      <c r="L20" s="29"/>
      <c r="M20" s="29" t="s">
        <v>10</v>
      </c>
      <c r="N20" s="29"/>
      <c r="O20" s="30" t="s">
        <v>11</v>
      </c>
      <c r="P20" s="28"/>
      <c r="Q20" s="29"/>
      <c r="R20" s="29"/>
      <c r="S20" s="29"/>
      <c r="T20" s="29"/>
      <c r="U20" s="29"/>
      <c r="V20" s="30"/>
      <c r="W20" s="163"/>
      <c r="X20" s="29"/>
      <c r="Y20" s="29"/>
      <c r="Z20" s="29"/>
      <c r="AA20" s="29"/>
      <c r="AB20" s="29"/>
      <c r="AC20" s="30"/>
      <c r="AD20" s="163"/>
      <c r="AE20" s="29"/>
      <c r="AF20" s="29"/>
      <c r="AG20" s="29"/>
      <c r="AH20" s="29"/>
      <c r="AI20" s="29"/>
      <c r="AJ20" s="30"/>
      <c r="AK20" s="163"/>
      <c r="AL20" s="29"/>
      <c r="AM20" s="29"/>
      <c r="AN20" s="29"/>
      <c r="AO20" s="29"/>
      <c r="AP20" s="29"/>
      <c r="AQ20" s="30"/>
      <c r="AR20" s="163"/>
      <c r="AS20" s="29"/>
      <c r="AT20" s="29"/>
      <c r="AU20" s="29"/>
      <c r="AV20" s="29"/>
      <c r="AW20" s="29"/>
      <c r="AX20" s="30"/>
      <c r="AY20" s="31" t="s">
        <v>220</v>
      </c>
      <c r="AZ20" s="29">
        <v>2</v>
      </c>
      <c r="BA20" s="29" t="s">
        <v>9</v>
      </c>
      <c r="BB20" s="29">
        <v>1</v>
      </c>
      <c r="BC20" s="29" t="s">
        <v>10</v>
      </c>
      <c r="BD20" s="29">
        <v>2</v>
      </c>
      <c r="BE20" s="30" t="s">
        <v>11</v>
      </c>
      <c r="BF20" s="163"/>
      <c r="BG20" s="29"/>
      <c r="BH20" s="29"/>
      <c r="BI20" s="29"/>
      <c r="BJ20" s="29"/>
      <c r="BK20" s="29"/>
      <c r="BL20" s="30"/>
      <c r="BM20" s="163"/>
      <c r="BN20" s="29"/>
      <c r="BO20" s="29"/>
      <c r="BP20" s="29"/>
      <c r="BQ20" s="29"/>
      <c r="BR20" s="29"/>
      <c r="BS20" s="30"/>
      <c r="BT20" s="23"/>
      <c r="BU20" s="23"/>
      <c r="BV20" s="23"/>
      <c r="BW20" s="23"/>
      <c r="BX20" s="23"/>
      <c r="BY20" s="23"/>
    </row>
    <row r="21" spans="1:78" ht="23.1" customHeight="1" x14ac:dyDescent="0.55000000000000004">
      <c r="B21" s="28"/>
      <c r="C21" s="29"/>
      <c r="D21" s="29"/>
      <c r="E21" s="29"/>
      <c r="F21" s="29"/>
      <c r="G21" s="29"/>
      <c r="H21" s="30"/>
      <c r="I21" s="28"/>
      <c r="J21" s="29"/>
      <c r="K21" s="29"/>
      <c r="L21" s="29"/>
      <c r="M21" s="29"/>
      <c r="N21" s="29"/>
      <c r="O21" s="30"/>
      <c r="P21" s="28"/>
      <c r="Q21" s="29"/>
      <c r="R21" s="29"/>
      <c r="S21" s="29"/>
      <c r="T21" s="29"/>
      <c r="U21" s="29"/>
      <c r="V21" s="30"/>
      <c r="W21" s="163"/>
      <c r="X21" s="29"/>
      <c r="Y21" s="29"/>
      <c r="Z21" s="29"/>
      <c r="AA21" s="29"/>
      <c r="AB21" s="29"/>
      <c r="AC21" s="30"/>
      <c r="AD21" s="163"/>
      <c r="AE21" s="29"/>
      <c r="AF21" s="29"/>
      <c r="AG21" s="29"/>
      <c r="AH21" s="29"/>
      <c r="AI21" s="29"/>
      <c r="AJ21" s="30"/>
      <c r="AK21" s="163"/>
      <c r="AL21" s="29"/>
      <c r="AM21" s="29"/>
      <c r="AN21" s="29"/>
      <c r="AO21" s="29"/>
      <c r="AP21" s="29"/>
      <c r="AQ21" s="30"/>
      <c r="AR21" s="163"/>
      <c r="AS21" s="29"/>
      <c r="AT21" s="29"/>
      <c r="AU21" s="29"/>
      <c r="AV21" s="29"/>
      <c r="AW21" s="29"/>
      <c r="AX21" s="30"/>
      <c r="AY21" s="31" t="s">
        <v>80</v>
      </c>
      <c r="AZ21" s="29">
        <v>3</v>
      </c>
      <c r="BA21" s="29" t="s">
        <v>9</v>
      </c>
      <c r="BB21" s="29">
        <v>0</v>
      </c>
      <c r="BC21" s="29" t="s">
        <v>10</v>
      </c>
      <c r="BD21" s="29">
        <v>9</v>
      </c>
      <c r="BE21" s="30" t="s">
        <v>11</v>
      </c>
      <c r="BF21" s="163"/>
      <c r="BG21" s="29"/>
      <c r="BH21" s="29"/>
      <c r="BI21" s="29"/>
      <c r="BJ21" s="29"/>
      <c r="BK21" s="29"/>
      <c r="BL21" s="30"/>
      <c r="BM21" s="163"/>
      <c r="BN21" s="29"/>
      <c r="BO21" s="29"/>
      <c r="BP21" s="29"/>
      <c r="BQ21" s="29"/>
      <c r="BR21" s="29"/>
      <c r="BS21" s="30"/>
      <c r="BT21" s="23"/>
      <c r="BU21" s="23"/>
      <c r="BV21" s="23"/>
      <c r="BW21" s="23"/>
      <c r="BX21" s="23"/>
      <c r="BY21" s="23"/>
    </row>
    <row r="22" spans="1:78" ht="23.1" customHeight="1" x14ac:dyDescent="0.55000000000000004">
      <c r="B22" s="28"/>
      <c r="C22" s="29"/>
      <c r="D22" s="29"/>
      <c r="E22" s="29"/>
      <c r="F22" s="29"/>
      <c r="G22" s="29"/>
      <c r="H22" s="30"/>
      <c r="I22" s="28"/>
      <c r="J22" s="29"/>
      <c r="K22" s="29"/>
      <c r="L22" s="29"/>
      <c r="M22" s="29"/>
      <c r="N22" s="29"/>
      <c r="O22" s="30"/>
      <c r="P22" s="28"/>
      <c r="Q22" s="29"/>
      <c r="R22" s="29"/>
      <c r="S22" s="29"/>
      <c r="T22" s="29"/>
      <c r="U22" s="29"/>
      <c r="V22" s="30"/>
      <c r="W22" s="163"/>
      <c r="X22" s="29"/>
      <c r="Y22" s="29"/>
      <c r="Z22" s="29"/>
      <c r="AA22" s="29"/>
      <c r="AB22" s="29"/>
      <c r="AC22" s="30"/>
      <c r="AD22" s="163"/>
      <c r="AE22" s="29"/>
      <c r="AF22" s="29"/>
      <c r="AG22" s="29"/>
      <c r="AH22" s="29"/>
      <c r="AI22" s="29"/>
      <c r="AJ22" s="30"/>
      <c r="AK22" s="163"/>
      <c r="AL22" s="29"/>
      <c r="AM22" s="29"/>
      <c r="AN22" s="29"/>
      <c r="AO22" s="29"/>
      <c r="AP22" s="29"/>
      <c r="AQ22" s="30"/>
      <c r="AR22" s="163"/>
      <c r="AS22" s="29"/>
      <c r="AT22" s="29"/>
      <c r="AU22" s="29"/>
      <c r="AV22" s="29"/>
      <c r="AW22" s="29"/>
      <c r="AX22" s="30"/>
      <c r="AY22" s="31" t="s">
        <v>81</v>
      </c>
      <c r="AZ22" s="29">
        <v>6</v>
      </c>
      <c r="BA22" s="29" t="s">
        <v>9</v>
      </c>
      <c r="BB22" s="29">
        <v>0</v>
      </c>
      <c r="BC22" s="29" t="s">
        <v>35</v>
      </c>
      <c r="BD22" s="29">
        <v>20</v>
      </c>
      <c r="BE22" s="30" t="s">
        <v>11</v>
      </c>
      <c r="BF22" s="163"/>
      <c r="BG22" s="29"/>
      <c r="BH22" s="29"/>
      <c r="BI22" s="29"/>
      <c r="BJ22" s="29"/>
      <c r="BK22" s="29"/>
      <c r="BL22" s="30"/>
      <c r="BM22" s="163"/>
      <c r="BN22" s="29"/>
      <c r="BO22" s="29"/>
      <c r="BP22" s="29"/>
      <c r="BQ22" s="29"/>
      <c r="BR22" s="29"/>
      <c r="BS22" s="30"/>
      <c r="BT22" s="23"/>
      <c r="BU22" s="23"/>
      <c r="BV22" s="23"/>
      <c r="BW22" s="23"/>
      <c r="BX22" s="23"/>
      <c r="BY22" s="23"/>
    </row>
    <row r="23" spans="1:78" ht="23.1" customHeight="1" x14ac:dyDescent="0.55000000000000004">
      <c r="B23" s="32"/>
      <c r="C23" s="33"/>
      <c r="D23" s="29"/>
      <c r="E23" s="29"/>
      <c r="F23" s="29"/>
      <c r="G23" s="29"/>
      <c r="H23" s="30"/>
      <c r="I23" s="32"/>
      <c r="J23" s="33"/>
      <c r="K23" s="29"/>
      <c r="L23" s="29"/>
      <c r="M23" s="29"/>
      <c r="N23" s="29"/>
      <c r="O23" s="30"/>
      <c r="P23" s="32"/>
      <c r="Q23" s="33"/>
      <c r="R23" s="29"/>
      <c r="S23" s="29"/>
      <c r="T23" s="29"/>
      <c r="U23" s="29"/>
      <c r="V23" s="30"/>
      <c r="W23" s="170"/>
      <c r="X23" s="33"/>
      <c r="Y23" s="29"/>
      <c r="Z23" s="29"/>
      <c r="AA23" s="29"/>
      <c r="AB23" s="29"/>
      <c r="AC23" s="30"/>
      <c r="AD23" s="170"/>
      <c r="AE23" s="33"/>
      <c r="AF23" s="29"/>
      <c r="AG23" s="29"/>
      <c r="AH23" s="29"/>
      <c r="AI23" s="29"/>
      <c r="AJ23" s="30"/>
      <c r="AK23" s="170"/>
      <c r="AL23" s="33"/>
      <c r="AM23" s="29"/>
      <c r="AN23" s="29"/>
      <c r="AO23" s="29"/>
      <c r="AP23" s="29"/>
      <c r="AQ23" s="30"/>
      <c r="AR23" s="170"/>
      <c r="AS23" s="33"/>
      <c r="AT23" s="29"/>
      <c r="AU23" s="29"/>
      <c r="AV23" s="29"/>
      <c r="AW23" s="29"/>
      <c r="AX23" s="30"/>
      <c r="AY23" s="171"/>
      <c r="AZ23" s="165"/>
      <c r="BA23" s="29"/>
      <c r="BB23" s="29"/>
      <c r="BC23" s="29"/>
      <c r="BD23" s="29"/>
      <c r="BE23" s="30"/>
      <c r="BF23" s="170"/>
      <c r="BG23" s="33"/>
      <c r="BH23" s="29"/>
      <c r="BI23" s="29"/>
      <c r="BJ23" s="29"/>
      <c r="BK23" s="29"/>
      <c r="BL23" s="30"/>
      <c r="BM23" s="170"/>
      <c r="BN23" s="33"/>
      <c r="BO23" s="29"/>
      <c r="BP23" s="29"/>
      <c r="BQ23" s="29"/>
      <c r="BR23" s="29"/>
      <c r="BS23" s="30"/>
      <c r="BT23" s="23"/>
      <c r="BU23" s="23"/>
      <c r="BV23" s="23"/>
      <c r="BW23" s="23"/>
      <c r="BX23" s="23"/>
      <c r="BY23" s="23"/>
    </row>
    <row r="24" spans="1:78" ht="23.1" customHeight="1" x14ac:dyDescent="0.55000000000000004">
      <c r="B24" s="32"/>
      <c r="C24" s="33"/>
      <c r="D24" s="29"/>
      <c r="E24" s="29"/>
      <c r="F24" s="29"/>
      <c r="G24" s="29"/>
      <c r="H24" s="30"/>
      <c r="I24" s="32"/>
      <c r="J24" s="33"/>
      <c r="K24" s="29"/>
      <c r="L24" s="29"/>
      <c r="M24" s="29"/>
      <c r="N24" s="29"/>
      <c r="O24" s="30"/>
      <c r="P24" s="32"/>
      <c r="Q24" s="33"/>
      <c r="R24" s="29"/>
      <c r="S24" s="29"/>
      <c r="T24" s="29"/>
      <c r="U24" s="29"/>
      <c r="V24" s="30"/>
      <c r="W24" s="170"/>
      <c r="X24" s="33"/>
      <c r="Y24" s="29"/>
      <c r="Z24" s="29"/>
      <c r="AA24" s="29"/>
      <c r="AB24" s="29"/>
      <c r="AC24" s="30"/>
      <c r="AD24" s="170"/>
      <c r="AE24" s="33"/>
      <c r="AF24" s="29"/>
      <c r="AG24" s="29"/>
      <c r="AH24" s="29"/>
      <c r="AI24" s="29"/>
      <c r="AJ24" s="30"/>
      <c r="AK24" s="170"/>
      <c r="AL24" s="33"/>
      <c r="AM24" s="29"/>
      <c r="AN24" s="29"/>
      <c r="AO24" s="29"/>
      <c r="AP24" s="29"/>
      <c r="AQ24" s="30"/>
      <c r="AR24" s="170"/>
      <c r="AS24" s="33"/>
      <c r="AT24" s="29"/>
      <c r="AU24" s="29"/>
      <c r="AV24" s="29"/>
      <c r="AW24" s="29"/>
      <c r="AX24" s="30"/>
      <c r="AY24" s="172"/>
      <c r="AZ24" s="29"/>
      <c r="BA24" s="29"/>
      <c r="BB24" s="29"/>
      <c r="BC24" s="29"/>
      <c r="BD24" s="29"/>
      <c r="BE24" s="30"/>
      <c r="BF24" s="170"/>
      <c r="BG24" s="33"/>
      <c r="BH24" s="29"/>
      <c r="BI24" s="29"/>
      <c r="BJ24" s="29"/>
      <c r="BK24" s="29"/>
      <c r="BL24" s="30"/>
      <c r="BM24" s="170"/>
      <c r="BN24" s="33"/>
      <c r="BO24" s="29"/>
      <c r="BP24" s="29"/>
      <c r="BQ24" s="29"/>
      <c r="BR24" s="29"/>
      <c r="BS24" s="30"/>
      <c r="BT24" s="23"/>
      <c r="BU24" s="23"/>
      <c r="BV24" s="23"/>
      <c r="BW24" s="23"/>
      <c r="BX24" s="23"/>
      <c r="BY24" s="23"/>
    </row>
    <row r="25" spans="1:78" ht="23.1" customHeight="1" x14ac:dyDescent="0.55000000000000004">
      <c r="B25" s="173"/>
      <c r="C25" s="174"/>
      <c r="D25" s="97"/>
      <c r="E25" s="97"/>
      <c r="F25" s="97"/>
      <c r="G25" s="97"/>
      <c r="H25" s="98"/>
      <c r="I25" s="173"/>
      <c r="J25" s="174"/>
      <c r="K25" s="97"/>
      <c r="L25" s="97"/>
      <c r="M25" s="97"/>
      <c r="N25" s="97"/>
      <c r="O25" s="98"/>
      <c r="P25" s="173"/>
      <c r="Q25" s="174"/>
      <c r="R25" s="97"/>
      <c r="S25" s="97"/>
      <c r="T25" s="97"/>
      <c r="U25" s="97"/>
      <c r="V25" s="98"/>
      <c r="W25" s="170"/>
      <c r="X25" s="33"/>
      <c r="Y25" s="29"/>
      <c r="Z25" s="29"/>
      <c r="AA25" s="29"/>
      <c r="AB25" s="29"/>
      <c r="AC25" s="30"/>
      <c r="AD25" s="170"/>
      <c r="AE25" s="33"/>
      <c r="AF25" s="29"/>
      <c r="AG25" s="29"/>
      <c r="AH25" s="29"/>
      <c r="AI25" s="29"/>
      <c r="AJ25" s="30"/>
      <c r="AK25" s="170"/>
      <c r="AL25" s="33"/>
      <c r="AM25" s="29"/>
      <c r="AN25" s="29"/>
      <c r="AO25" s="29"/>
      <c r="AP25" s="29"/>
      <c r="AQ25" s="30"/>
      <c r="AR25" s="170"/>
      <c r="AS25" s="33"/>
      <c r="AT25" s="29"/>
      <c r="AU25" s="29"/>
      <c r="AV25" s="29"/>
      <c r="AW25" s="29"/>
      <c r="AX25" s="30"/>
      <c r="AY25" s="172"/>
      <c r="AZ25" s="29"/>
      <c r="BA25" s="29"/>
      <c r="BB25" s="29"/>
      <c r="BC25" s="29"/>
      <c r="BD25" s="29"/>
      <c r="BE25" s="30"/>
      <c r="BF25" s="170"/>
      <c r="BG25" s="33"/>
      <c r="BH25" s="29"/>
      <c r="BI25" s="29"/>
      <c r="BJ25" s="29"/>
      <c r="BK25" s="29"/>
      <c r="BL25" s="30"/>
      <c r="BM25" s="170"/>
      <c r="BN25" s="33"/>
      <c r="BO25" s="29"/>
      <c r="BP25" s="29"/>
      <c r="BQ25" s="29"/>
      <c r="BR25" s="29"/>
      <c r="BS25" s="30"/>
      <c r="BT25" s="23"/>
      <c r="BU25" s="23"/>
      <c r="BV25" s="23"/>
      <c r="BW25" s="23"/>
      <c r="BX25" s="23"/>
      <c r="BY25" s="23"/>
    </row>
    <row r="26" spans="1:78" ht="23.1" customHeight="1" x14ac:dyDescent="0.55000000000000004">
      <c r="B26" s="173"/>
      <c r="C26" s="174"/>
      <c r="D26" s="97"/>
      <c r="E26" s="97"/>
      <c r="F26" s="97"/>
      <c r="G26" s="97"/>
      <c r="H26" s="98"/>
      <c r="I26" s="173"/>
      <c r="J26" s="174"/>
      <c r="K26" s="97"/>
      <c r="L26" s="97"/>
      <c r="M26" s="97"/>
      <c r="N26" s="97"/>
      <c r="O26" s="98"/>
      <c r="P26" s="173"/>
      <c r="Q26" s="174"/>
      <c r="R26" s="97"/>
      <c r="S26" s="97"/>
      <c r="T26" s="97"/>
      <c r="U26" s="97"/>
      <c r="V26" s="98"/>
      <c r="W26" s="170"/>
      <c r="X26" s="33"/>
      <c r="Y26" s="29"/>
      <c r="Z26" s="29"/>
      <c r="AA26" s="29"/>
      <c r="AB26" s="29"/>
      <c r="AC26" s="30"/>
      <c r="AD26" s="170"/>
      <c r="AE26" s="33"/>
      <c r="AF26" s="29"/>
      <c r="AG26" s="29"/>
      <c r="AH26" s="29"/>
      <c r="AI26" s="29"/>
      <c r="AJ26" s="30"/>
      <c r="AK26" s="170"/>
      <c r="AL26" s="33"/>
      <c r="AM26" s="29"/>
      <c r="AN26" s="29"/>
      <c r="AO26" s="29"/>
      <c r="AP26" s="29"/>
      <c r="AQ26" s="30"/>
      <c r="AR26" s="170"/>
      <c r="AS26" s="33"/>
      <c r="AT26" s="29"/>
      <c r="AU26" s="29"/>
      <c r="AV26" s="29"/>
      <c r="AW26" s="29"/>
      <c r="AX26" s="30"/>
      <c r="AY26" s="172"/>
      <c r="AZ26" s="29"/>
      <c r="BA26" s="29"/>
      <c r="BB26" s="29"/>
      <c r="BC26" s="29"/>
      <c r="BD26" s="29"/>
      <c r="BE26" s="30"/>
      <c r="BF26" s="170"/>
      <c r="BG26" s="33"/>
      <c r="BH26" s="29"/>
      <c r="BI26" s="29"/>
      <c r="BJ26" s="29"/>
      <c r="BK26" s="29"/>
      <c r="BL26" s="30"/>
      <c r="BM26" s="170"/>
      <c r="BN26" s="33"/>
      <c r="BO26" s="29"/>
      <c r="BP26" s="29"/>
      <c r="BQ26" s="29"/>
      <c r="BR26" s="29"/>
      <c r="BS26" s="30"/>
      <c r="BT26" s="23"/>
      <c r="BU26" s="23"/>
      <c r="BV26" s="23"/>
      <c r="BW26" s="23"/>
      <c r="BX26" s="23"/>
      <c r="BY26" s="23"/>
    </row>
    <row r="27" spans="1:78" ht="23.1" customHeight="1" x14ac:dyDescent="0.55000000000000004">
      <c r="A27" s="35" t="s">
        <v>0</v>
      </c>
      <c r="B27" s="36"/>
      <c r="C27" s="37"/>
      <c r="D27" s="37"/>
      <c r="E27" s="37"/>
      <c r="F27" s="37"/>
      <c r="G27" s="37"/>
      <c r="H27" s="38"/>
      <c r="I27" s="36"/>
      <c r="J27" s="37"/>
      <c r="K27" s="37"/>
      <c r="L27" s="37"/>
      <c r="M27" s="37"/>
      <c r="N27" s="37"/>
      <c r="O27" s="38"/>
      <c r="P27" s="36"/>
      <c r="Q27" s="37"/>
      <c r="R27" s="37"/>
      <c r="S27" s="37"/>
      <c r="T27" s="37"/>
      <c r="U27" s="37"/>
      <c r="V27" s="38"/>
      <c r="W27" s="37"/>
      <c r="X27" s="37"/>
      <c r="Y27" s="37"/>
      <c r="Z27" s="37"/>
      <c r="AA27" s="37"/>
      <c r="AB27" s="37"/>
      <c r="AC27" s="38"/>
      <c r="AD27" s="37"/>
      <c r="AE27" s="37"/>
      <c r="AF27" s="37"/>
      <c r="AG27" s="37"/>
      <c r="AH27" s="37"/>
      <c r="AI27" s="37"/>
      <c r="AJ27" s="38"/>
      <c r="AK27" s="37"/>
      <c r="AL27" s="37"/>
      <c r="AM27" s="37"/>
      <c r="AN27" s="37"/>
      <c r="AO27" s="37"/>
      <c r="AP27" s="37"/>
      <c r="AQ27" s="38"/>
      <c r="AR27" s="37"/>
      <c r="AS27" s="37"/>
      <c r="AT27" s="37"/>
      <c r="AU27" s="37"/>
      <c r="AV27" s="37"/>
      <c r="AW27" s="37"/>
      <c r="AX27" s="38"/>
      <c r="AY27" s="36"/>
      <c r="AZ27" s="37"/>
      <c r="BA27" s="37"/>
      <c r="BB27" s="37"/>
      <c r="BC27" s="37"/>
      <c r="BD27" s="37"/>
      <c r="BE27" s="38"/>
      <c r="BF27" s="37"/>
      <c r="BG27" s="37"/>
      <c r="BH27" s="37"/>
      <c r="BI27" s="37"/>
      <c r="BJ27" s="37"/>
      <c r="BK27" s="37"/>
      <c r="BL27" s="38"/>
      <c r="BM27" s="37"/>
      <c r="BN27" s="37"/>
      <c r="BO27" s="37"/>
      <c r="BP27" s="37"/>
      <c r="BQ27" s="37"/>
      <c r="BR27" s="37"/>
      <c r="BS27" s="38"/>
      <c r="BT27" s="113" t="s">
        <v>241</v>
      </c>
      <c r="BU27" s="114"/>
      <c r="BV27" s="115"/>
      <c r="BW27" s="116">
        <f>BT31/8</f>
        <v>3255</v>
      </c>
      <c r="BX27" s="116"/>
      <c r="BY27" s="116"/>
    </row>
    <row r="28" spans="1:78" ht="23.1" customHeight="1" x14ac:dyDescent="0.55000000000000004">
      <c r="A28" s="41" t="s">
        <v>1</v>
      </c>
      <c r="B28" s="41"/>
      <c r="C28" s="42">
        <f>SUM(C6:C27)</f>
        <v>42</v>
      </c>
      <c r="D28" s="42" t="s">
        <v>9</v>
      </c>
      <c r="E28" s="42">
        <f>SUM(E6:E27)</f>
        <v>27</v>
      </c>
      <c r="F28" s="42" t="s">
        <v>10</v>
      </c>
      <c r="G28" s="42">
        <f>SUM(G6:G27)</f>
        <v>30</v>
      </c>
      <c r="H28" s="43" t="s">
        <v>11</v>
      </c>
      <c r="I28" s="41"/>
      <c r="J28" s="42">
        <f>SUM(J6:J27)</f>
        <v>20</v>
      </c>
      <c r="K28" s="42" t="s">
        <v>9</v>
      </c>
      <c r="L28" s="42">
        <f>SUM(L6:L27)</f>
        <v>10</v>
      </c>
      <c r="M28" s="42" t="s">
        <v>10</v>
      </c>
      <c r="N28" s="42">
        <f>SUM(N6:N27)</f>
        <v>20</v>
      </c>
      <c r="O28" s="43" t="s">
        <v>11</v>
      </c>
      <c r="P28" s="41"/>
      <c r="Q28" s="42">
        <f>SUM(Q6:Q27)</f>
        <v>0</v>
      </c>
      <c r="R28" s="42" t="s">
        <v>9</v>
      </c>
      <c r="S28" s="42">
        <f>SUM(S6:S27)</f>
        <v>0</v>
      </c>
      <c r="T28" s="42" t="s">
        <v>10</v>
      </c>
      <c r="U28" s="42">
        <f>SUM(U6:U27)</f>
        <v>0</v>
      </c>
      <c r="V28" s="43" t="s">
        <v>11</v>
      </c>
      <c r="W28" s="42"/>
      <c r="X28" s="42">
        <f>SUM(X6:X27)</f>
        <v>6</v>
      </c>
      <c r="Y28" s="42" t="s">
        <v>9</v>
      </c>
      <c r="Z28" s="42">
        <f>SUM(Z6:Z27)</f>
        <v>3</v>
      </c>
      <c r="AA28" s="42" t="s">
        <v>10</v>
      </c>
      <c r="AB28" s="42">
        <f>SUM(AB6:AB27)</f>
        <v>6</v>
      </c>
      <c r="AC28" s="43" t="s">
        <v>11</v>
      </c>
      <c r="AD28" s="42"/>
      <c r="AE28" s="42">
        <f>SUM(AE6:AE27)</f>
        <v>0</v>
      </c>
      <c r="AF28" s="42" t="s">
        <v>9</v>
      </c>
      <c r="AG28" s="42">
        <f>SUM(AG6:AG27)</f>
        <v>0</v>
      </c>
      <c r="AH28" s="42" t="s">
        <v>10</v>
      </c>
      <c r="AI28" s="42">
        <f>SUM(AI6:AI27)</f>
        <v>0</v>
      </c>
      <c r="AJ28" s="43" t="s">
        <v>11</v>
      </c>
      <c r="AK28" s="42"/>
      <c r="AL28" s="42">
        <f>SUM(AL6:AL27)</f>
        <v>0</v>
      </c>
      <c r="AM28" s="42" t="s">
        <v>9</v>
      </c>
      <c r="AN28" s="42">
        <f>SUM(AN6:AN27)</f>
        <v>0</v>
      </c>
      <c r="AO28" s="42" t="s">
        <v>10</v>
      </c>
      <c r="AP28" s="42">
        <f>SUM(AP6:AP27)</f>
        <v>0</v>
      </c>
      <c r="AQ28" s="43" t="s">
        <v>11</v>
      </c>
      <c r="AR28" s="42"/>
      <c r="AS28" s="42">
        <f>SUM(AS6:AS27)</f>
        <v>0</v>
      </c>
      <c r="AT28" s="42" t="s">
        <v>9</v>
      </c>
      <c r="AU28" s="42">
        <f>SUM(AU6:AU27)</f>
        <v>0</v>
      </c>
      <c r="AV28" s="42" t="s">
        <v>10</v>
      </c>
      <c r="AW28" s="42">
        <f>SUM(AW6:AW27)</f>
        <v>0</v>
      </c>
      <c r="AX28" s="43" t="s">
        <v>11</v>
      </c>
      <c r="AY28" s="42"/>
      <c r="AZ28" s="42">
        <f>SUM(AZ6:AZ27)</f>
        <v>40</v>
      </c>
      <c r="BA28" s="42" t="s">
        <v>9</v>
      </c>
      <c r="BB28" s="42">
        <f>SUM(BB6:BB27)</f>
        <v>13</v>
      </c>
      <c r="BC28" s="42" t="s">
        <v>10</v>
      </c>
      <c r="BD28" s="42">
        <f>SUM(BD6:BD27)</f>
        <v>68</v>
      </c>
      <c r="BE28" s="43" t="s">
        <v>11</v>
      </c>
      <c r="BF28" s="42"/>
      <c r="BG28" s="42">
        <f>SUM(BG6:BG27)</f>
        <v>24</v>
      </c>
      <c r="BH28" s="42" t="s">
        <v>9</v>
      </c>
      <c r="BI28" s="42">
        <f>SUM(BI6:BI27)</f>
        <v>16</v>
      </c>
      <c r="BJ28" s="42" t="s">
        <v>10</v>
      </c>
      <c r="BK28" s="42">
        <f>SUM(BK6:BK27)</f>
        <v>16</v>
      </c>
      <c r="BL28" s="43" t="s">
        <v>11</v>
      </c>
      <c r="BM28" s="42"/>
      <c r="BN28" s="42">
        <f>SUM(BN6:BN27)</f>
        <v>6</v>
      </c>
      <c r="BO28" s="42" t="s">
        <v>9</v>
      </c>
      <c r="BP28" s="42">
        <f>SUM(BP6:BP27)</f>
        <v>4</v>
      </c>
      <c r="BQ28" s="42" t="s">
        <v>10</v>
      </c>
      <c r="BR28" s="42">
        <f>SUM(BR6:BR27)</f>
        <v>4</v>
      </c>
      <c r="BS28" s="43" t="s">
        <v>11</v>
      </c>
      <c r="BT28" s="42">
        <f>SUM(C28,J28,Q28,AE28,AL28,AS28,AZ28,BG28,BN28,X28)</f>
        <v>138</v>
      </c>
      <c r="BU28" s="42" t="s">
        <v>9</v>
      </c>
      <c r="BV28" s="42">
        <f>SUM(E28,L28,S28,AG28,AN28,AU28,BB28,BI28,BP28,Z28)</f>
        <v>73</v>
      </c>
      <c r="BW28" s="42" t="s">
        <v>10</v>
      </c>
      <c r="BX28" s="42">
        <f>SUM(G28,N28,U28,AI28,AP28,AW28,BD28,BK28,BR28,AB28)</f>
        <v>144</v>
      </c>
      <c r="BY28" s="43" t="s">
        <v>11</v>
      </c>
    </row>
    <row r="29" spans="1:78" ht="23.1" customHeight="1" x14ac:dyDescent="0.55000000000000004">
      <c r="A29" s="46" t="s">
        <v>2</v>
      </c>
      <c r="B29" s="71" t="s">
        <v>221</v>
      </c>
      <c r="C29" s="72"/>
      <c r="D29" s="72"/>
      <c r="E29" s="72"/>
      <c r="F29" s="72"/>
      <c r="G29" s="72"/>
      <c r="H29" s="73"/>
      <c r="I29" s="71" t="s">
        <v>222</v>
      </c>
      <c r="J29" s="72"/>
      <c r="K29" s="72"/>
      <c r="L29" s="72"/>
      <c r="M29" s="72"/>
      <c r="N29" s="72"/>
      <c r="O29" s="73"/>
      <c r="P29" s="71"/>
      <c r="Q29" s="72"/>
      <c r="R29" s="72"/>
      <c r="S29" s="72"/>
      <c r="T29" s="72"/>
      <c r="U29" s="72"/>
      <c r="V29" s="73"/>
      <c r="W29" s="71" t="s">
        <v>82</v>
      </c>
      <c r="X29" s="72"/>
      <c r="Y29" s="72"/>
      <c r="Z29" s="72"/>
      <c r="AA29" s="72"/>
      <c r="AB29" s="72"/>
      <c r="AC29" s="73"/>
      <c r="AD29" s="117"/>
      <c r="AE29" s="118"/>
      <c r="AF29" s="118"/>
      <c r="AG29" s="118"/>
      <c r="AH29" s="118"/>
      <c r="AI29" s="118"/>
      <c r="AJ29" s="119"/>
      <c r="AK29" s="120"/>
      <c r="AL29" s="121"/>
      <c r="AM29" s="121"/>
      <c r="AN29" s="121"/>
      <c r="AO29" s="121"/>
      <c r="AP29" s="121"/>
      <c r="AQ29" s="122"/>
      <c r="AR29" s="120"/>
      <c r="AS29" s="121"/>
      <c r="AT29" s="121"/>
      <c r="AU29" s="121"/>
      <c r="AV29" s="121"/>
      <c r="AW29" s="121"/>
      <c r="AX29" s="122"/>
      <c r="AY29" s="71" t="s">
        <v>240</v>
      </c>
      <c r="AZ29" s="72"/>
      <c r="BA29" s="72"/>
      <c r="BB29" s="72"/>
      <c r="BC29" s="72"/>
      <c r="BD29" s="72"/>
      <c r="BE29" s="73"/>
      <c r="BF29" s="71" t="s">
        <v>61</v>
      </c>
      <c r="BG29" s="72"/>
      <c r="BH29" s="72"/>
      <c r="BI29" s="72"/>
      <c r="BJ29" s="72"/>
      <c r="BK29" s="72"/>
      <c r="BL29" s="73"/>
      <c r="BM29" s="71" t="s">
        <v>62</v>
      </c>
      <c r="BN29" s="72"/>
      <c r="BO29" s="72"/>
      <c r="BP29" s="72"/>
      <c r="BQ29" s="72"/>
      <c r="BR29" s="72"/>
      <c r="BS29" s="73"/>
      <c r="BT29" s="42"/>
      <c r="BU29" s="42"/>
      <c r="BV29" s="42"/>
      <c r="BW29" s="42"/>
      <c r="BX29" s="42"/>
      <c r="BY29" s="43"/>
    </row>
    <row r="30" spans="1:78" ht="23.1" customHeight="1" x14ac:dyDescent="0.55000000000000004">
      <c r="A30" s="123" t="s">
        <v>30</v>
      </c>
      <c r="B30" s="54">
        <f>(E28*120)+(G28*120)</f>
        <v>6840</v>
      </c>
      <c r="C30" s="55"/>
      <c r="D30" s="55"/>
      <c r="E30" s="55"/>
      <c r="F30" s="55"/>
      <c r="G30" s="55"/>
      <c r="H30" s="56"/>
      <c r="I30" s="54">
        <f>(L28*120)+(N28*120)</f>
        <v>3600</v>
      </c>
      <c r="J30" s="55"/>
      <c r="K30" s="55"/>
      <c r="L30" s="55"/>
      <c r="M30" s="55"/>
      <c r="N30" s="55"/>
      <c r="O30" s="56"/>
      <c r="P30" s="54"/>
      <c r="Q30" s="55"/>
      <c r="R30" s="55"/>
      <c r="S30" s="55"/>
      <c r="T30" s="55"/>
      <c r="U30" s="55"/>
      <c r="V30" s="56"/>
      <c r="W30" s="124">
        <f>(Z28*120)+(AB28*120)</f>
        <v>1080</v>
      </c>
      <c r="X30" s="125"/>
      <c r="Y30" s="125"/>
      <c r="Z30" s="125"/>
      <c r="AA30" s="125"/>
      <c r="AB30" s="125"/>
      <c r="AC30" s="126"/>
      <c r="AD30" s="57"/>
      <c r="AE30" s="58"/>
      <c r="AF30" s="58"/>
      <c r="AG30" s="58"/>
      <c r="AH30" s="58"/>
      <c r="AI30" s="58"/>
      <c r="AJ30" s="59"/>
      <c r="AK30" s="124"/>
      <c r="AL30" s="125"/>
      <c r="AM30" s="125"/>
      <c r="AN30" s="125"/>
      <c r="AO30" s="125"/>
      <c r="AP30" s="125"/>
      <c r="AQ30" s="126"/>
      <c r="AR30" s="124"/>
      <c r="AS30" s="125"/>
      <c r="AT30" s="125"/>
      <c r="AU30" s="125"/>
      <c r="AV30" s="125"/>
      <c r="AW30" s="125"/>
      <c r="AX30" s="126"/>
      <c r="AY30" s="54">
        <f>(BB28*120)+(BD28*120)</f>
        <v>9720</v>
      </c>
      <c r="AZ30" s="55"/>
      <c r="BA30" s="55"/>
      <c r="BB30" s="55"/>
      <c r="BC30" s="55"/>
      <c r="BD30" s="55"/>
      <c r="BE30" s="56"/>
      <c r="BF30" s="54">
        <f>(BI28*120)+(BK28*120)</f>
        <v>3840</v>
      </c>
      <c r="BG30" s="55"/>
      <c r="BH30" s="55"/>
      <c r="BI30" s="55"/>
      <c r="BJ30" s="55"/>
      <c r="BK30" s="55"/>
      <c r="BL30" s="56"/>
      <c r="BM30" s="54">
        <f>(BP28*120)+(BR28*120)</f>
        <v>960</v>
      </c>
      <c r="BN30" s="55"/>
      <c r="BO30" s="55"/>
      <c r="BP30" s="55"/>
      <c r="BQ30" s="55"/>
      <c r="BR30" s="55"/>
      <c r="BS30" s="56"/>
      <c r="BT30" s="54">
        <f>SUM(B30:BS30)</f>
        <v>26040</v>
      </c>
      <c r="BU30" s="55"/>
      <c r="BV30" s="55"/>
      <c r="BW30" s="55"/>
      <c r="BX30" s="55"/>
      <c r="BY30" s="56"/>
    </row>
    <row r="31" spans="1:78" ht="23.1" customHeight="1" x14ac:dyDescent="0.55000000000000004">
      <c r="A31" s="60" t="s">
        <v>12</v>
      </c>
      <c r="B31" s="63">
        <f>SUM(B30:V30)</f>
        <v>10440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>
        <f>W30</f>
        <v>1080</v>
      </c>
      <c r="X31" s="63"/>
      <c r="Y31" s="63"/>
      <c r="Z31" s="63"/>
      <c r="AA31" s="63"/>
      <c r="AB31" s="63"/>
      <c r="AC31" s="63"/>
      <c r="AD31" s="64"/>
      <c r="AE31" s="64"/>
      <c r="AF31" s="64"/>
      <c r="AG31" s="64"/>
      <c r="AH31" s="64"/>
      <c r="AI31" s="64"/>
      <c r="AJ31" s="64"/>
      <c r="AK31" s="127"/>
      <c r="AL31" s="128"/>
      <c r="AM31" s="128"/>
      <c r="AN31" s="128"/>
      <c r="AO31" s="128"/>
      <c r="AP31" s="128"/>
      <c r="AQ31" s="129"/>
      <c r="AR31" s="127"/>
      <c r="AS31" s="128"/>
      <c r="AT31" s="128"/>
      <c r="AU31" s="128"/>
      <c r="AV31" s="128"/>
      <c r="AW31" s="128"/>
      <c r="AX31" s="129"/>
      <c r="AY31" s="61">
        <f>AY30</f>
        <v>9720</v>
      </c>
      <c r="AZ31" s="62"/>
      <c r="BA31" s="62"/>
      <c r="BB31" s="62"/>
      <c r="BC31" s="62"/>
      <c r="BD31" s="62"/>
      <c r="BE31" s="65"/>
      <c r="BF31" s="62">
        <f>BF30</f>
        <v>3840</v>
      </c>
      <c r="BG31" s="62"/>
      <c r="BH31" s="62"/>
      <c r="BI31" s="62"/>
      <c r="BJ31" s="62"/>
      <c r="BK31" s="62"/>
      <c r="BL31" s="65"/>
      <c r="BM31" s="62">
        <f>BM30</f>
        <v>960</v>
      </c>
      <c r="BN31" s="62"/>
      <c r="BO31" s="62"/>
      <c r="BP31" s="62"/>
      <c r="BQ31" s="62"/>
      <c r="BR31" s="62"/>
      <c r="BS31" s="65"/>
      <c r="BT31" s="61">
        <f>SUM(B31:BS31)</f>
        <v>26040</v>
      </c>
      <c r="BU31" s="62"/>
      <c r="BV31" s="62"/>
      <c r="BW31" s="62"/>
      <c r="BX31" s="62"/>
      <c r="BY31" s="65"/>
    </row>
    <row r="32" spans="1:78" ht="23.1" customHeight="1" x14ac:dyDescent="0.55000000000000004">
      <c r="A32" s="41" t="s">
        <v>3</v>
      </c>
      <c r="B32" s="175">
        <v>40.090000000000003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>
        <v>4.1500000000000004</v>
      </c>
      <c r="X32" s="175"/>
      <c r="Y32" s="175"/>
      <c r="Z32" s="175"/>
      <c r="AA32" s="175"/>
      <c r="AB32" s="175"/>
      <c r="AC32" s="175"/>
      <c r="AD32" s="176"/>
      <c r="AE32" s="176"/>
      <c r="AF32" s="176"/>
      <c r="AG32" s="176"/>
      <c r="AH32" s="176"/>
      <c r="AI32" s="176"/>
      <c r="AJ32" s="176"/>
      <c r="AK32" s="177"/>
      <c r="AL32" s="178"/>
      <c r="AM32" s="178"/>
      <c r="AN32" s="178"/>
      <c r="AO32" s="178"/>
      <c r="AP32" s="178"/>
      <c r="AQ32" s="179"/>
      <c r="AR32" s="177"/>
      <c r="AS32" s="178"/>
      <c r="AT32" s="178"/>
      <c r="AU32" s="178"/>
      <c r="AV32" s="178"/>
      <c r="AW32" s="178"/>
      <c r="AX32" s="179"/>
      <c r="AY32" s="180">
        <v>37.33</v>
      </c>
      <c r="AZ32" s="181"/>
      <c r="BA32" s="181"/>
      <c r="BB32" s="181"/>
      <c r="BC32" s="181"/>
      <c r="BD32" s="181"/>
      <c r="BE32" s="182"/>
      <c r="BF32" s="181">
        <v>14.74</v>
      </c>
      <c r="BG32" s="181"/>
      <c r="BH32" s="181"/>
      <c r="BI32" s="181"/>
      <c r="BJ32" s="181"/>
      <c r="BK32" s="181"/>
      <c r="BL32" s="182"/>
      <c r="BM32" s="181">
        <v>3.69</v>
      </c>
      <c r="BN32" s="181"/>
      <c r="BO32" s="181"/>
      <c r="BP32" s="181"/>
      <c r="BQ32" s="181"/>
      <c r="BR32" s="181"/>
      <c r="BS32" s="182"/>
      <c r="BT32" s="180">
        <f>SUM(B32:BS32)</f>
        <v>99.999999999999986</v>
      </c>
      <c r="BU32" s="72"/>
      <c r="BV32" s="72"/>
      <c r="BW32" s="72"/>
      <c r="BX32" s="72"/>
      <c r="BY32" s="73"/>
      <c r="BZ32" s="183"/>
    </row>
    <row r="33" spans="1:78" x14ac:dyDescent="0.55000000000000004">
      <c r="A33" s="23"/>
      <c r="BT33" s="140"/>
      <c r="BU33" s="140"/>
      <c r="BV33" s="140"/>
      <c r="BW33" s="140"/>
      <c r="BX33" s="140"/>
      <c r="BY33" s="140"/>
      <c r="BZ33" s="184"/>
    </row>
    <row r="34" spans="1:78" s="35" customFormat="1" ht="33" x14ac:dyDescent="0.75">
      <c r="A34" s="185" t="s">
        <v>13</v>
      </c>
      <c r="B34" s="81" t="s">
        <v>244</v>
      </c>
      <c r="I34" s="152"/>
      <c r="P34" s="152"/>
      <c r="W34" s="152"/>
      <c r="AD34" s="152"/>
      <c r="AK34" s="152"/>
      <c r="AR34" s="152"/>
      <c r="AY34" s="152"/>
      <c r="BF34" s="152"/>
      <c r="BM34" s="152"/>
    </row>
    <row r="35" spans="1:78" s="35" customFormat="1" ht="33" x14ac:dyDescent="0.75">
      <c r="A35" s="152"/>
      <c r="B35" s="81" t="s">
        <v>245</v>
      </c>
      <c r="I35" s="152"/>
      <c r="P35" s="152"/>
      <c r="W35" s="152"/>
      <c r="AD35" s="152"/>
      <c r="AK35" s="152"/>
      <c r="AR35" s="152"/>
      <c r="AY35" s="152"/>
      <c r="BF35" s="152"/>
      <c r="BM35" s="152"/>
    </row>
    <row r="36" spans="1:78" ht="33" x14ac:dyDescent="0.75">
      <c r="A36" s="185"/>
      <c r="B36" s="81" t="s">
        <v>253</v>
      </c>
    </row>
    <row r="37" spans="1:78" ht="33" x14ac:dyDescent="0.75">
      <c r="A37" s="186"/>
      <c r="B37" s="84" t="s">
        <v>254</v>
      </c>
    </row>
    <row r="38" spans="1:78" ht="33" x14ac:dyDescent="0.75">
      <c r="B38" s="81" t="s">
        <v>255</v>
      </c>
    </row>
    <row r="39" spans="1:78" ht="33" x14ac:dyDescent="0.75">
      <c r="B39" s="81" t="s">
        <v>243</v>
      </c>
    </row>
    <row r="40" spans="1:78" ht="33" x14ac:dyDescent="0.75">
      <c r="B40" s="81" t="s">
        <v>256</v>
      </c>
    </row>
    <row r="41" spans="1:78" ht="33" x14ac:dyDescent="0.75">
      <c r="B41" s="81" t="s">
        <v>242</v>
      </c>
    </row>
    <row r="42" spans="1:78" ht="33" x14ac:dyDescent="0.75">
      <c r="B42" s="81" t="s">
        <v>257</v>
      </c>
    </row>
  </sheetData>
  <mergeCells count="58">
    <mergeCell ref="BT33:BY33"/>
    <mergeCell ref="B5:H5"/>
    <mergeCell ref="I5:O5"/>
    <mergeCell ref="P5:V5"/>
    <mergeCell ref="AD5:AJ5"/>
    <mergeCell ref="AK5:AQ5"/>
    <mergeCell ref="B29:H29"/>
    <mergeCell ref="I29:O29"/>
    <mergeCell ref="P29:V29"/>
    <mergeCell ref="AD29:AJ29"/>
    <mergeCell ref="AK29:AQ29"/>
    <mergeCell ref="AR5:AX5"/>
    <mergeCell ref="AY5:BE5"/>
    <mergeCell ref="BF5:BL5"/>
    <mergeCell ref="BM5:BS5"/>
    <mergeCell ref="B30:H30"/>
    <mergeCell ref="A1:BY1"/>
    <mergeCell ref="B4:AJ4"/>
    <mergeCell ref="AK4:AX4"/>
    <mergeCell ref="AY4:BE4"/>
    <mergeCell ref="BF4:BS4"/>
    <mergeCell ref="A2:BY2"/>
    <mergeCell ref="I30:O30"/>
    <mergeCell ref="P30:V30"/>
    <mergeCell ref="AD30:AJ30"/>
    <mergeCell ref="AK30:AQ30"/>
    <mergeCell ref="BM32:BS32"/>
    <mergeCell ref="W31:AC31"/>
    <mergeCell ref="B32:V32"/>
    <mergeCell ref="B31:V31"/>
    <mergeCell ref="AD32:AJ32"/>
    <mergeCell ref="AD31:AJ31"/>
    <mergeCell ref="W32:AC32"/>
    <mergeCell ref="BT32:BY32"/>
    <mergeCell ref="AK31:AQ31"/>
    <mergeCell ref="AR31:AX31"/>
    <mergeCell ref="AY31:BE31"/>
    <mergeCell ref="BF31:BL31"/>
    <mergeCell ref="AK32:AQ32"/>
    <mergeCell ref="AR32:AX32"/>
    <mergeCell ref="AY32:BE32"/>
    <mergeCell ref="BF32:BL32"/>
    <mergeCell ref="W5:AC5"/>
    <mergeCell ref="W29:AC29"/>
    <mergeCell ref="W30:AC30"/>
    <mergeCell ref="BM31:BS31"/>
    <mergeCell ref="BT31:BY31"/>
    <mergeCell ref="BT30:BY30"/>
    <mergeCell ref="AR29:AX29"/>
    <mergeCell ref="AY29:BE29"/>
    <mergeCell ref="BF29:BL29"/>
    <mergeCell ref="BM29:BS29"/>
    <mergeCell ref="AR30:AX30"/>
    <mergeCell ref="AY30:BE30"/>
    <mergeCell ref="BF30:BL30"/>
    <mergeCell ref="BM30:BS30"/>
    <mergeCell ref="BT27:BV27"/>
    <mergeCell ref="BW27:BY27"/>
  </mergeCells>
  <printOptions horizontalCentered="1" verticalCentered="1"/>
  <pageMargins left="0.39370078740157499" right="0.196850393700787" top="0.78740157480314998" bottom="0.54" header="0.511811023622047" footer="0.34"/>
  <pageSetup paperSize="9" scale="50" orientation="landscape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Z45"/>
  <sheetViews>
    <sheetView view="pageBreakPreview" topLeftCell="A31" zoomScale="80" zoomScaleNormal="90" zoomScaleSheetLayoutView="80" workbookViewId="0">
      <selection activeCell="Z24" sqref="Z24"/>
    </sheetView>
  </sheetViews>
  <sheetFormatPr defaultColWidth="9.140625" defaultRowHeight="24" x14ac:dyDescent="0.55000000000000004"/>
  <cols>
    <col min="1" max="1" width="15.7109375" style="5" customWidth="1"/>
    <col min="2" max="2" width="10.7109375" style="5" customWidth="1"/>
    <col min="3" max="3" width="2.7109375" style="35" customWidth="1"/>
    <col min="4" max="4" width="2.28515625" style="35" customWidth="1"/>
    <col min="5" max="7" width="2.7109375" style="35" customWidth="1"/>
    <col min="8" max="8" width="2.28515625" style="35" customWidth="1"/>
    <col min="9" max="9" width="10.7109375" style="5" customWidth="1"/>
    <col min="10" max="10" width="2.7109375" style="35" customWidth="1"/>
    <col min="11" max="11" width="2.28515625" style="35" customWidth="1"/>
    <col min="12" max="14" width="2.7109375" style="35" customWidth="1"/>
    <col min="15" max="15" width="2.28515625" style="35" customWidth="1"/>
    <col min="16" max="16" width="10.7109375" style="5" customWidth="1"/>
    <col min="17" max="17" width="2.7109375" style="35" customWidth="1"/>
    <col min="18" max="18" width="2.28515625" style="35" customWidth="1"/>
    <col min="19" max="21" width="2.7109375" style="35" customWidth="1"/>
    <col min="22" max="22" width="2.28515625" style="35" customWidth="1"/>
    <col min="23" max="23" width="10.7109375" style="5" customWidth="1"/>
    <col min="24" max="24" width="2.7109375" style="35" customWidth="1"/>
    <col min="25" max="25" width="2.28515625" style="35" customWidth="1"/>
    <col min="26" max="28" width="2.7109375" style="35" customWidth="1"/>
    <col min="29" max="29" width="2.28515625" style="35" customWidth="1"/>
    <col min="30" max="30" width="10.7109375" style="5" customWidth="1"/>
    <col min="31" max="31" width="2.7109375" style="35" customWidth="1"/>
    <col min="32" max="32" width="2.28515625" style="35" customWidth="1"/>
    <col min="33" max="35" width="2.7109375" style="35" customWidth="1"/>
    <col min="36" max="36" width="2.28515625" style="35" customWidth="1"/>
    <col min="37" max="37" width="10.7109375" style="5" customWidth="1"/>
    <col min="38" max="38" width="2.7109375" style="35" customWidth="1"/>
    <col min="39" max="39" width="2.28515625" style="35" customWidth="1"/>
    <col min="40" max="42" width="2.7109375" style="35" customWidth="1"/>
    <col min="43" max="43" width="2.28515625" style="35" customWidth="1"/>
    <col min="44" max="44" width="10.7109375" style="5" customWidth="1"/>
    <col min="45" max="45" width="2.7109375" style="35" customWidth="1"/>
    <col min="46" max="46" width="2.28515625" style="35" customWidth="1"/>
    <col min="47" max="49" width="2.7109375" style="35" customWidth="1"/>
    <col min="50" max="50" width="2.28515625" style="35" customWidth="1"/>
    <col min="51" max="51" width="10.7109375" style="5" customWidth="1"/>
    <col min="52" max="52" width="2.7109375" style="35" customWidth="1"/>
    <col min="53" max="53" width="2.28515625" style="35" customWidth="1"/>
    <col min="54" max="56" width="2.7109375" style="35" customWidth="1"/>
    <col min="57" max="57" width="2.28515625" style="35" customWidth="1"/>
    <col min="58" max="58" width="10.7109375" style="5" customWidth="1"/>
    <col min="59" max="59" width="2.7109375" style="35" customWidth="1"/>
    <col min="60" max="60" width="2.28515625" style="35" customWidth="1"/>
    <col min="61" max="63" width="2.7109375" style="35" customWidth="1"/>
    <col min="64" max="64" width="2.28515625" style="35" customWidth="1"/>
    <col min="65" max="65" width="10.7109375" style="5" customWidth="1"/>
    <col min="66" max="66" width="2.7109375" style="35" customWidth="1"/>
    <col min="67" max="67" width="2.28515625" style="35" customWidth="1"/>
    <col min="68" max="70" width="2.7109375" style="35" customWidth="1"/>
    <col min="71" max="71" width="2.28515625" style="35" customWidth="1"/>
    <col min="72" max="72" width="7.5703125" style="35" customWidth="1"/>
    <col min="73" max="73" width="2.7109375" style="35" customWidth="1"/>
    <col min="74" max="74" width="7.5703125" style="35" customWidth="1"/>
    <col min="75" max="75" width="2.7109375" style="35" customWidth="1"/>
    <col min="76" max="76" width="7.5703125" style="35" customWidth="1"/>
    <col min="77" max="77" width="2.7109375" style="35" customWidth="1"/>
    <col min="78" max="16384" width="9.140625" style="5"/>
  </cols>
  <sheetData>
    <row r="1" spans="1:77" ht="39" x14ac:dyDescent="0.85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</row>
    <row r="2" spans="1:77" s="3" customFormat="1" ht="39" x14ac:dyDescent="0.85">
      <c r="A2" s="4" t="s">
        <v>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s="3" customFormat="1" ht="39" x14ac:dyDescent="0.85">
      <c r="A3" s="4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5" spans="1:77" x14ac:dyDescent="0.55000000000000004">
      <c r="B5" s="6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 t="s">
        <v>7</v>
      </c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11" t="s">
        <v>6</v>
      </c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3"/>
      <c r="BT5" s="14"/>
      <c r="BU5" s="14"/>
      <c r="BV5" s="14"/>
      <c r="BW5" s="14"/>
      <c r="BX5" s="14"/>
      <c r="BY5" s="14"/>
    </row>
    <row r="6" spans="1:77" x14ac:dyDescent="0.55000000000000004">
      <c r="B6" s="16" t="s">
        <v>8</v>
      </c>
      <c r="C6" s="16"/>
      <c r="D6" s="16"/>
      <c r="E6" s="16"/>
      <c r="F6" s="16"/>
      <c r="G6" s="16"/>
      <c r="H6" s="16"/>
      <c r="I6" s="16" t="s">
        <v>8</v>
      </c>
      <c r="J6" s="16"/>
      <c r="K6" s="16"/>
      <c r="L6" s="16"/>
      <c r="M6" s="16"/>
      <c r="N6" s="16"/>
      <c r="O6" s="16"/>
      <c r="P6" s="16" t="s">
        <v>8</v>
      </c>
      <c r="Q6" s="16"/>
      <c r="R6" s="16"/>
      <c r="S6" s="16"/>
      <c r="T6" s="16"/>
      <c r="U6" s="16"/>
      <c r="V6" s="16"/>
      <c r="W6" s="17" t="s">
        <v>131</v>
      </c>
      <c r="X6" s="17"/>
      <c r="Y6" s="17"/>
      <c r="Z6" s="17"/>
      <c r="AA6" s="17"/>
      <c r="AB6" s="17"/>
      <c r="AC6" s="17"/>
      <c r="AD6" s="16" t="s">
        <v>63</v>
      </c>
      <c r="AE6" s="16"/>
      <c r="AF6" s="16"/>
      <c r="AG6" s="16"/>
      <c r="AH6" s="16"/>
      <c r="AI6" s="16"/>
      <c r="AJ6" s="16"/>
      <c r="AK6" s="18" t="s">
        <v>16</v>
      </c>
      <c r="AL6" s="18"/>
      <c r="AM6" s="18"/>
      <c r="AN6" s="18"/>
      <c r="AO6" s="18"/>
      <c r="AP6" s="18"/>
      <c r="AQ6" s="18"/>
      <c r="AR6" s="18" t="s">
        <v>16</v>
      </c>
      <c r="AS6" s="18"/>
      <c r="AT6" s="18"/>
      <c r="AU6" s="18"/>
      <c r="AV6" s="18"/>
      <c r="AW6" s="18"/>
      <c r="AX6" s="18"/>
      <c r="AY6" s="18" t="s">
        <v>16</v>
      </c>
      <c r="AZ6" s="18"/>
      <c r="BA6" s="18"/>
      <c r="BB6" s="18"/>
      <c r="BC6" s="18"/>
      <c r="BD6" s="18"/>
      <c r="BE6" s="18"/>
      <c r="BF6" s="19" t="s">
        <v>14</v>
      </c>
      <c r="BG6" s="19"/>
      <c r="BH6" s="19"/>
      <c r="BI6" s="19"/>
      <c r="BJ6" s="19"/>
      <c r="BK6" s="19"/>
      <c r="BL6" s="19"/>
      <c r="BM6" s="20" t="s">
        <v>15</v>
      </c>
      <c r="BN6" s="21"/>
      <c r="BO6" s="21"/>
      <c r="BP6" s="21"/>
      <c r="BQ6" s="21"/>
      <c r="BR6" s="21"/>
      <c r="BS6" s="22"/>
      <c r="BT6" s="23"/>
      <c r="BU6" s="23"/>
      <c r="BV6" s="23"/>
      <c r="BW6" s="23"/>
      <c r="BX6" s="23"/>
      <c r="BY6" s="23"/>
    </row>
    <row r="7" spans="1:77" x14ac:dyDescent="0.55000000000000004">
      <c r="B7" s="24"/>
      <c r="C7" s="25"/>
      <c r="D7" s="25" t="s">
        <v>9</v>
      </c>
      <c r="E7" s="25"/>
      <c r="F7" s="25" t="s">
        <v>10</v>
      </c>
      <c r="G7" s="25"/>
      <c r="H7" s="26" t="s">
        <v>11</v>
      </c>
      <c r="I7" s="24"/>
      <c r="J7" s="25"/>
      <c r="K7" s="25" t="s">
        <v>9</v>
      </c>
      <c r="L7" s="25"/>
      <c r="M7" s="25" t="s">
        <v>10</v>
      </c>
      <c r="N7" s="25"/>
      <c r="O7" s="26" t="s">
        <v>11</v>
      </c>
      <c r="P7" s="27"/>
      <c r="Q7" s="25"/>
      <c r="R7" s="25" t="s">
        <v>9</v>
      </c>
      <c r="S7" s="25"/>
      <c r="T7" s="25" t="s">
        <v>10</v>
      </c>
      <c r="U7" s="25"/>
      <c r="V7" s="26" t="s">
        <v>11</v>
      </c>
      <c r="W7" s="24"/>
      <c r="X7" s="25"/>
      <c r="Y7" s="25" t="s">
        <v>9</v>
      </c>
      <c r="Z7" s="25"/>
      <c r="AA7" s="25" t="s">
        <v>10</v>
      </c>
      <c r="AB7" s="25"/>
      <c r="AC7" s="26" t="s">
        <v>11</v>
      </c>
      <c r="AD7" s="27"/>
      <c r="AE7" s="25"/>
      <c r="AF7" s="25" t="s">
        <v>9</v>
      </c>
      <c r="AG7" s="25"/>
      <c r="AH7" s="25" t="s">
        <v>10</v>
      </c>
      <c r="AI7" s="25"/>
      <c r="AJ7" s="26" t="s">
        <v>11</v>
      </c>
      <c r="AK7" s="27"/>
      <c r="AL7" s="25"/>
      <c r="AM7" s="25" t="s">
        <v>9</v>
      </c>
      <c r="AN7" s="25"/>
      <c r="AO7" s="25" t="s">
        <v>10</v>
      </c>
      <c r="AP7" s="25"/>
      <c r="AQ7" s="26" t="s">
        <v>11</v>
      </c>
      <c r="AR7" s="27"/>
      <c r="AS7" s="25"/>
      <c r="AT7" s="25" t="s">
        <v>9</v>
      </c>
      <c r="AU7" s="25"/>
      <c r="AV7" s="25" t="s">
        <v>10</v>
      </c>
      <c r="AW7" s="25"/>
      <c r="AX7" s="26" t="s">
        <v>11</v>
      </c>
      <c r="AY7" s="27"/>
      <c r="AZ7" s="25"/>
      <c r="BA7" s="25" t="s">
        <v>9</v>
      </c>
      <c r="BB7" s="25"/>
      <c r="BC7" s="25" t="s">
        <v>10</v>
      </c>
      <c r="BD7" s="25"/>
      <c r="BE7" s="26" t="s">
        <v>11</v>
      </c>
      <c r="BF7" s="27"/>
      <c r="BG7" s="25"/>
      <c r="BH7" s="25" t="s">
        <v>9</v>
      </c>
      <c r="BI7" s="25"/>
      <c r="BJ7" s="25" t="s">
        <v>10</v>
      </c>
      <c r="BK7" s="25"/>
      <c r="BL7" s="26" t="s">
        <v>11</v>
      </c>
      <c r="BM7" s="27"/>
      <c r="BN7" s="25"/>
      <c r="BO7" s="25" t="s">
        <v>9</v>
      </c>
      <c r="BP7" s="25"/>
      <c r="BQ7" s="25" t="s">
        <v>10</v>
      </c>
      <c r="BR7" s="25"/>
      <c r="BS7" s="26" t="s">
        <v>11</v>
      </c>
      <c r="BT7" s="23"/>
      <c r="BU7" s="23"/>
      <c r="BV7" s="23"/>
      <c r="BW7" s="23"/>
      <c r="BX7" s="23"/>
      <c r="BY7" s="23"/>
    </row>
    <row r="8" spans="1:77" x14ac:dyDescent="0.55000000000000004">
      <c r="B8" s="28"/>
      <c r="C8" s="29"/>
      <c r="D8" s="29" t="s">
        <v>9</v>
      </c>
      <c r="E8" s="29"/>
      <c r="F8" s="29" t="s">
        <v>10</v>
      </c>
      <c r="G8" s="29"/>
      <c r="H8" s="30" t="s">
        <v>11</v>
      </c>
      <c r="I8" s="28"/>
      <c r="J8" s="29"/>
      <c r="K8" s="29" t="s">
        <v>9</v>
      </c>
      <c r="L8" s="29"/>
      <c r="M8" s="29" t="s">
        <v>10</v>
      </c>
      <c r="N8" s="29"/>
      <c r="O8" s="30" t="s">
        <v>11</v>
      </c>
      <c r="P8" s="31"/>
      <c r="Q8" s="29"/>
      <c r="R8" s="29" t="s">
        <v>9</v>
      </c>
      <c r="S8" s="29"/>
      <c r="T8" s="29" t="s">
        <v>10</v>
      </c>
      <c r="U8" s="29"/>
      <c r="V8" s="30" t="s">
        <v>11</v>
      </c>
      <c r="W8" s="28"/>
      <c r="X8" s="29"/>
      <c r="Y8" s="29" t="s">
        <v>9</v>
      </c>
      <c r="Z8" s="29"/>
      <c r="AA8" s="29" t="s">
        <v>10</v>
      </c>
      <c r="AB8" s="29"/>
      <c r="AC8" s="30" t="s">
        <v>11</v>
      </c>
      <c r="AD8" s="31"/>
      <c r="AE8" s="29"/>
      <c r="AF8" s="29" t="s">
        <v>9</v>
      </c>
      <c r="AG8" s="29"/>
      <c r="AH8" s="29" t="s">
        <v>10</v>
      </c>
      <c r="AI8" s="29"/>
      <c r="AJ8" s="30" t="s">
        <v>11</v>
      </c>
      <c r="AK8" s="31"/>
      <c r="AL8" s="29"/>
      <c r="AM8" s="29" t="s">
        <v>9</v>
      </c>
      <c r="AN8" s="29"/>
      <c r="AO8" s="29" t="s">
        <v>10</v>
      </c>
      <c r="AP8" s="29"/>
      <c r="AQ8" s="30" t="s">
        <v>11</v>
      </c>
      <c r="AR8" s="31"/>
      <c r="AS8" s="29"/>
      <c r="AT8" s="29" t="s">
        <v>9</v>
      </c>
      <c r="AU8" s="29"/>
      <c r="AV8" s="29" t="s">
        <v>10</v>
      </c>
      <c r="AW8" s="29"/>
      <c r="AX8" s="30" t="s">
        <v>11</v>
      </c>
      <c r="AY8" s="31"/>
      <c r="AZ8" s="29"/>
      <c r="BA8" s="29" t="s">
        <v>9</v>
      </c>
      <c r="BB8" s="29"/>
      <c r="BC8" s="29" t="s">
        <v>10</v>
      </c>
      <c r="BD8" s="29"/>
      <c r="BE8" s="30" t="s">
        <v>11</v>
      </c>
      <c r="BF8" s="31"/>
      <c r="BG8" s="29"/>
      <c r="BH8" s="29" t="s">
        <v>9</v>
      </c>
      <c r="BI8" s="29"/>
      <c r="BJ8" s="29" t="s">
        <v>10</v>
      </c>
      <c r="BK8" s="29"/>
      <c r="BL8" s="30" t="s">
        <v>11</v>
      </c>
      <c r="BM8" s="31"/>
      <c r="BN8" s="29"/>
      <c r="BO8" s="29" t="s">
        <v>9</v>
      </c>
      <c r="BP8" s="29"/>
      <c r="BQ8" s="29" t="s">
        <v>10</v>
      </c>
      <c r="BR8" s="29"/>
      <c r="BS8" s="30" t="s">
        <v>11</v>
      </c>
      <c r="BT8" s="23"/>
      <c r="BU8" s="23"/>
      <c r="BV8" s="23"/>
      <c r="BW8" s="23"/>
      <c r="BX8" s="23"/>
      <c r="BY8" s="23"/>
    </row>
    <row r="9" spans="1:77" x14ac:dyDescent="0.55000000000000004">
      <c r="B9" s="28"/>
      <c r="C9" s="29"/>
      <c r="D9" s="29" t="s">
        <v>9</v>
      </c>
      <c r="E9" s="29"/>
      <c r="F9" s="29" t="s">
        <v>10</v>
      </c>
      <c r="G9" s="29"/>
      <c r="H9" s="30" t="s">
        <v>11</v>
      </c>
      <c r="I9" s="28"/>
      <c r="J9" s="29"/>
      <c r="K9" s="29" t="s">
        <v>9</v>
      </c>
      <c r="L9" s="29"/>
      <c r="M9" s="29" t="s">
        <v>10</v>
      </c>
      <c r="N9" s="29"/>
      <c r="O9" s="30" t="s">
        <v>11</v>
      </c>
      <c r="P9" s="31"/>
      <c r="Q9" s="29"/>
      <c r="R9" s="29" t="s">
        <v>9</v>
      </c>
      <c r="S9" s="29"/>
      <c r="T9" s="29" t="s">
        <v>10</v>
      </c>
      <c r="U9" s="29"/>
      <c r="V9" s="30" t="s">
        <v>11</v>
      </c>
      <c r="W9" s="28"/>
      <c r="X9" s="29"/>
      <c r="Y9" s="29" t="s">
        <v>9</v>
      </c>
      <c r="Z9" s="29"/>
      <c r="AA9" s="29" t="s">
        <v>10</v>
      </c>
      <c r="AB9" s="29"/>
      <c r="AC9" s="30" t="s">
        <v>11</v>
      </c>
      <c r="AD9" s="31"/>
      <c r="AE9" s="29"/>
      <c r="AF9" s="29" t="s">
        <v>9</v>
      </c>
      <c r="AG9" s="29"/>
      <c r="AH9" s="29" t="s">
        <v>10</v>
      </c>
      <c r="AI9" s="29"/>
      <c r="AJ9" s="30" t="s">
        <v>11</v>
      </c>
      <c r="AK9" s="31"/>
      <c r="AL9" s="29"/>
      <c r="AM9" s="29" t="s">
        <v>9</v>
      </c>
      <c r="AN9" s="29"/>
      <c r="AO9" s="29" t="s">
        <v>10</v>
      </c>
      <c r="AP9" s="29"/>
      <c r="AQ9" s="30" t="s">
        <v>11</v>
      </c>
      <c r="AR9" s="31"/>
      <c r="AS9" s="29"/>
      <c r="AT9" s="29" t="s">
        <v>9</v>
      </c>
      <c r="AU9" s="29"/>
      <c r="AV9" s="29" t="s">
        <v>10</v>
      </c>
      <c r="AW9" s="29"/>
      <c r="AX9" s="30" t="s">
        <v>11</v>
      </c>
      <c r="AY9" s="31"/>
      <c r="AZ9" s="29"/>
      <c r="BA9" s="29" t="s">
        <v>9</v>
      </c>
      <c r="BB9" s="29"/>
      <c r="BC9" s="29" t="s">
        <v>10</v>
      </c>
      <c r="BD9" s="29"/>
      <c r="BE9" s="30" t="s">
        <v>11</v>
      </c>
      <c r="BF9" s="31"/>
      <c r="BG9" s="29"/>
      <c r="BH9" s="29" t="s">
        <v>9</v>
      </c>
      <c r="BI9" s="29"/>
      <c r="BJ9" s="29" t="s">
        <v>10</v>
      </c>
      <c r="BK9" s="29"/>
      <c r="BL9" s="30" t="s">
        <v>11</v>
      </c>
      <c r="BM9" s="31"/>
      <c r="BN9" s="29"/>
      <c r="BO9" s="29" t="s">
        <v>9</v>
      </c>
      <c r="BP9" s="29"/>
      <c r="BQ9" s="29" t="s">
        <v>10</v>
      </c>
      <c r="BR9" s="29"/>
      <c r="BS9" s="30" t="s">
        <v>11</v>
      </c>
      <c r="BT9" s="23"/>
      <c r="BU9" s="23"/>
      <c r="BV9" s="23"/>
      <c r="BW9" s="23"/>
      <c r="BX9" s="23"/>
      <c r="BY9" s="23"/>
    </row>
    <row r="10" spans="1:77" x14ac:dyDescent="0.55000000000000004">
      <c r="B10" s="28"/>
      <c r="C10" s="29"/>
      <c r="D10" s="29" t="s">
        <v>9</v>
      </c>
      <c r="E10" s="29"/>
      <c r="F10" s="29" t="s">
        <v>10</v>
      </c>
      <c r="G10" s="29"/>
      <c r="H10" s="30" t="s">
        <v>11</v>
      </c>
      <c r="I10" s="28"/>
      <c r="J10" s="29"/>
      <c r="K10" s="29" t="s">
        <v>9</v>
      </c>
      <c r="L10" s="29"/>
      <c r="M10" s="29" t="s">
        <v>10</v>
      </c>
      <c r="N10" s="29"/>
      <c r="O10" s="30" t="s">
        <v>11</v>
      </c>
      <c r="P10" s="31"/>
      <c r="Q10" s="29"/>
      <c r="R10" s="29" t="s">
        <v>9</v>
      </c>
      <c r="S10" s="29"/>
      <c r="T10" s="29" t="s">
        <v>10</v>
      </c>
      <c r="U10" s="29"/>
      <c r="V10" s="30" t="s">
        <v>11</v>
      </c>
      <c r="W10" s="28"/>
      <c r="X10" s="29"/>
      <c r="Y10" s="29" t="s">
        <v>9</v>
      </c>
      <c r="Z10" s="29"/>
      <c r="AA10" s="29" t="s">
        <v>10</v>
      </c>
      <c r="AB10" s="29"/>
      <c r="AC10" s="30" t="s">
        <v>11</v>
      </c>
      <c r="AD10" s="31"/>
      <c r="AE10" s="29"/>
      <c r="AF10" s="29" t="s">
        <v>9</v>
      </c>
      <c r="AG10" s="29"/>
      <c r="AH10" s="29" t="s">
        <v>10</v>
      </c>
      <c r="AI10" s="29"/>
      <c r="AJ10" s="30" t="s">
        <v>11</v>
      </c>
      <c r="AK10" s="31"/>
      <c r="AL10" s="29"/>
      <c r="AM10" s="29" t="s">
        <v>9</v>
      </c>
      <c r="AN10" s="29"/>
      <c r="AO10" s="29" t="s">
        <v>10</v>
      </c>
      <c r="AP10" s="29"/>
      <c r="AQ10" s="30" t="s">
        <v>11</v>
      </c>
      <c r="AR10" s="31"/>
      <c r="AS10" s="29"/>
      <c r="AT10" s="29" t="s">
        <v>9</v>
      </c>
      <c r="AU10" s="29"/>
      <c r="AV10" s="29" t="s">
        <v>10</v>
      </c>
      <c r="AW10" s="29"/>
      <c r="AX10" s="30" t="s">
        <v>11</v>
      </c>
      <c r="AY10" s="31"/>
      <c r="AZ10" s="29"/>
      <c r="BA10" s="29" t="s">
        <v>9</v>
      </c>
      <c r="BB10" s="29"/>
      <c r="BC10" s="29" t="s">
        <v>10</v>
      </c>
      <c r="BD10" s="29"/>
      <c r="BE10" s="30" t="s">
        <v>11</v>
      </c>
      <c r="BF10" s="31"/>
      <c r="BG10" s="29"/>
      <c r="BH10" s="29" t="s">
        <v>9</v>
      </c>
      <c r="BI10" s="29"/>
      <c r="BJ10" s="29" t="s">
        <v>10</v>
      </c>
      <c r="BK10" s="29"/>
      <c r="BL10" s="30" t="s">
        <v>11</v>
      </c>
      <c r="BM10" s="31"/>
      <c r="BN10" s="29"/>
      <c r="BO10" s="29" t="s">
        <v>9</v>
      </c>
      <c r="BP10" s="29"/>
      <c r="BQ10" s="29" t="s">
        <v>10</v>
      </c>
      <c r="BR10" s="29"/>
      <c r="BS10" s="30" t="s">
        <v>11</v>
      </c>
      <c r="BT10" s="23"/>
      <c r="BU10" s="23"/>
      <c r="BV10" s="23"/>
      <c r="BW10" s="23"/>
      <c r="BX10" s="23"/>
      <c r="BY10" s="23"/>
    </row>
    <row r="11" spans="1:77" x14ac:dyDescent="0.55000000000000004">
      <c r="B11" s="28"/>
      <c r="C11" s="29"/>
      <c r="D11" s="29" t="s">
        <v>9</v>
      </c>
      <c r="E11" s="29"/>
      <c r="F11" s="29" t="s">
        <v>10</v>
      </c>
      <c r="G11" s="29"/>
      <c r="H11" s="30" t="s">
        <v>11</v>
      </c>
      <c r="I11" s="28"/>
      <c r="J11" s="29"/>
      <c r="K11" s="29" t="s">
        <v>9</v>
      </c>
      <c r="L11" s="29"/>
      <c r="M11" s="29" t="s">
        <v>10</v>
      </c>
      <c r="N11" s="29"/>
      <c r="O11" s="30" t="s">
        <v>11</v>
      </c>
      <c r="P11" s="31"/>
      <c r="Q11" s="29"/>
      <c r="R11" s="29" t="s">
        <v>9</v>
      </c>
      <c r="S11" s="29"/>
      <c r="T11" s="29" t="s">
        <v>10</v>
      </c>
      <c r="U11" s="29"/>
      <c r="V11" s="30" t="s">
        <v>11</v>
      </c>
      <c r="W11" s="28"/>
      <c r="X11" s="29"/>
      <c r="Y11" s="29" t="s">
        <v>9</v>
      </c>
      <c r="Z11" s="29"/>
      <c r="AA11" s="29" t="s">
        <v>10</v>
      </c>
      <c r="AB11" s="29"/>
      <c r="AC11" s="30" t="s">
        <v>11</v>
      </c>
      <c r="AD11" s="31"/>
      <c r="AE11" s="29"/>
      <c r="AF11" s="29" t="s">
        <v>9</v>
      </c>
      <c r="AG11" s="29"/>
      <c r="AH11" s="29" t="s">
        <v>10</v>
      </c>
      <c r="AI11" s="29"/>
      <c r="AJ11" s="30" t="s">
        <v>11</v>
      </c>
      <c r="AK11" s="31"/>
      <c r="AL11" s="29"/>
      <c r="AM11" s="29" t="s">
        <v>9</v>
      </c>
      <c r="AN11" s="29"/>
      <c r="AO11" s="29" t="s">
        <v>10</v>
      </c>
      <c r="AP11" s="29"/>
      <c r="AQ11" s="30" t="s">
        <v>11</v>
      </c>
      <c r="AR11" s="31"/>
      <c r="AS11" s="29"/>
      <c r="AT11" s="29" t="s">
        <v>9</v>
      </c>
      <c r="AU11" s="29"/>
      <c r="AV11" s="29" t="s">
        <v>10</v>
      </c>
      <c r="AW11" s="29"/>
      <c r="AX11" s="30" t="s">
        <v>11</v>
      </c>
      <c r="AY11" s="31"/>
      <c r="AZ11" s="29"/>
      <c r="BA11" s="29" t="s">
        <v>9</v>
      </c>
      <c r="BB11" s="29"/>
      <c r="BC11" s="29" t="s">
        <v>10</v>
      </c>
      <c r="BD11" s="29"/>
      <c r="BE11" s="30" t="s">
        <v>11</v>
      </c>
      <c r="BF11" s="31"/>
      <c r="BG11" s="29"/>
      <c r="BH11" s="29" t="s">
        <v>9</v>
      </c>
      <c r="BI11" s="29"/>
      <c r="BJ11" s="29" t="s">
        <v>10</v>
      </c>
      <c r="BK11" s="29"/>
      <c r="BL11" s="30" t="s">
        <v>11</v>
      </c>
      <c r="BM11" s="31"/>
      <c r="BN11" s="29"/>
      <c r="BO11" s="29" t="s">
        <v>9</v>
      </c>
      <c r="BP11" s="29"/>
      <c r="BQ11" s="29" t="s">
        <v>10</v>
      </c>
      <c r="BR11" s="29"/>
      <c r="BS11" s="30" t="s">
        <v>11</v>
      </c>
      <c r="BT11" s="23"/>
      <c r="BU11" s="23"/>
      <c r="BV11" s="23"/>
      <c r="BW11" s="23"/>
      <c r="BX11" s="23"/>
      <c r="BY11" s="23"/>
    </row>
    <row r="12" spans="1:77" x14ac:dyDescent="0.55000000000000004">
      <c r="B12" s="28"/>
      <c r="C12" s="29"/>
      <c r="D12" s="29" t="s">
        <v>9</v>
      </c>
      <c r="E12" s="29"/>
      <c r="F12" s="29" t="s">
        <v>10</v>
      </c>
      <c r="G12" s="29"/>
      <c r="H12" s="30" t="s">
        <v>11</v>
      </c>
      <c r="I12" s="28"/>
      <c r="J12" s="29"/>
      <c r="K12" s="29" t="s">
        <v>9</v>
      </c>
      <c r="L12" s="29"/>
      <c r="M12" s="29" t="s">
        <v>10</v>
      </c>
      <c r="N12" s="29"/>
      <c r="O12" s="30" t="s">
        <v>11</v>
      </c>
      <c r="P12" s="31"/>
      <c r="Q12" s="29"/>
      <c r="R12" s="29" t="s">
        <v>9</v>
      </c>
      <c r="S12" s="29"/>
      <c r="T12" s="29" t="s">
        <v>10</v>
      </c>
      <c r="U12" s="29"/>
      <c r="V12" s="30" t="s">
        <v>11</v>
      </c>
      <c r="W12" s="28"/>
      <c r="X12" s="29"/>
      <c r="Y12" s="29" t="s">
        <v>9</v>
      </c>
      <c r="Z12" s="29"/>
      <c r="AA12" s="29" t="s">
        <v>10</v>
      </c>
      <c r="AB12" s="29"/>
      <c r="AC12" s="30" t="s">
        <v>11</v>
      </c>
      <c r="AD12" s="31"/>
      <c r="AE12" s="29"/>
      <c r="AF12" s="29" t="s">
        <v>9</v>
      </c>
      <c r="AG12" s="29"/>
      <c r="AH12" s="29" t="s">
        <v>10</v>
      </c>
      <c r="AI12" s="29"/>
      <c r="AJ12" s="30" t="s">
        <v>11</v>
      </c>
      <c r="AK12" s="31"/>
      <c r="AL12" s="29"/>
      <c r="AM12" s="29" t="s">
        <v>9</v>
      </c>
      <c r="AN12" s="29"/>
      <c r="AO12" s="29" t="s">
        <v>10</v>
      </c>
      <c r="AP12" s="29"/>
      <c r="AQ12" s="30" t="s">
        <v>11</v>
      </c>
      <c r="AR12" s="31"/>
      <c r="AS12" s="29"/>
      <c r="AT12" s="29" t="s">
        <v>9</v>
      </c>
      <c r="AU12" s="29"/>
      <c r="AV12" s="29" t="s">
        <v>10</v>
      </c>
      <c r="AW12" s="29"/>
      <c r="AX12" s="30" t="s">
        <v>11</v>
      </c>
      <c r="AY12" s="31"/>
      <c r="AZ12" s="29"/>
      <c r="BA12" s="29" t="s">
        <v>9</v>
      </c>
      <c r="BB12" s="29"/>
      <c r="BC12" s="29" t="s">
        <v>10</v>
      </c>
      <c r="BD12" s="29"/>
      <c r="BE12" s="30" t="s">
        <v>11</v>
      </c>
      <c r="BF12" s="31"/>
      <c r="BG12" s="29"/>
      <c r="BH12" s="29" t="s">
        <v>9</v>
      </c>
      <c r="BI12" s="29"/>
      <c r="BJ12" s="29" t="s">
        <v>10</v>
      </c>
      <c r="BK12" s="29"/>
      <c r="BL12" s="30" t="s">
        <v>11</v>
      </c>
      <c r="BM12" s="31"/>
      <c r="BN12" s="29"/>
      <c r="BO12" s="29" t="s">
        <v>9</v>
      </c>
      <c r="BP12" s="29"/>
      <c r="BQ12" s="29" t="s">
        <v>10</v>
      </c>
      <c r="BR12" s="29"/>
      <c r="BS12" s="30" t="s">
        <v>11</v>
      </c>
      <c r="BT12" s="23"/>
      <c r="BU12" s="23"/>
      <c r="BV12" s="23"/>
      <c r="BW12" s="23"/>
      <c r="BX12" s="23"/>
      <c r="BY12" s="23"/>
    </row>
    <row r="13" spans="1:77" x14ac:dyDescent="0.55000000000000004">
      <c r="B13" s="28"/>
      <c r="C13" s="29"/>
      <c r="D13" s="29" t="s">
        <v>9</v>
      </c>
      <c r="E13" s="29"/>
      <c r="F13" s="29" t="s">
        <v>10</v>
      </c>
      <c r="G13" s="29"/>
      <c r="H13" s="30" t="s">
        <v>11</v>
      </c>
      <c r="I13" s="28"/>
      <c r="J13" s="29"/>
      <c r="K13" s="29" t="s">
        <v>9</v>
      </c>
      <c r="L13" s="29"/>
      <c r="M13" s="29" t="s">
        <v>10</v>
      </c>
      <c r="N13" s="29"/>
      <c r="O13" s="30" t="s">
        <v>11</v>
      </c>
      <c r="P13" s="31"/>
      <c r="Q13" s="29"/>
      <c r="R13" s="29" t="s">
        <v>9</v>
      </c>
      <c r="S13" s="29"/>
      <c r="T13" s="29" t="s">
        <v>10</v>
      </c>
      <c r="U13" s="29"/>
      <c r="V13" s="30" t="s">
        <v>11</v>
      </c>
      <c r="W13" s="28"/>
      <c r="X13" s="29"/>
      <c r="Y13" s="29" t="s">
        <v>9</v>
      </c>
      <c r="Z13" s="29"/>
      <c r="AA13" s="29" t="s">
        <v>10</v>
      </c>
      <c r="AB13" s="29"/>
      <c r="AC13" s="30" t="s">
        <v>11</v>
      </c>
      <c r="AD13" s="31"/>
      <c r="AE13" s="29"/>
      <c r="AF13" s="29" t="s">
        <v>9</v>
      </c>
      <c r="AG13" s="29"/>
      <c r="AH13" s="29" t="s">
        <v>10</v>
      </c>
      <c r="AI13" s="29"/>
      <c r="AJ13" s="30" t="s">
        <v>11</v>
      </c>
      <c r="AK13" s="31"/>
      <c r="AL13" s="29"/>
      <c r="AM13" s="29" t="s">
        <v>9</v>
      </c>
      <c r="AN13" s="29"/>
      <c r="AO13" s="29" t="s">
        <v>10</v>
      </c>
      <c r="AP13" s="29"/>
      <c r="AQ13" s="30" t="s">
        <v>11</v>
      </c>
      <c r="AR13" s="31"/>
      <c r="AS13" s="29"/>
      <c r="AT13" s="29" t="s">
        <v>9</v>
      </c>
      <c r="AU13" s="29"/>
      <c r="AV13" s="29" t="s">
        <v>10</v>
      </c>
      <c r="AW13" s="29"/>
      <c r="AX13" s="30" t="s">
        <v>11</v>
      </c>
      <c r="AY13" s="31"/>
      <c r="AZ13" s="29"/>
      <c r="BA13" s="29" t="s">
        <v>9</v>
      </c>
      <c r="BB13" s="29"/>
      <c r="BC13" s="29" t="s">
        <v>10</v>
      </c>
      <c r="BD13" s="29"/>
      <c r="BE13" s="30" t="s">
        <v>11</v>
      </c>
      <c r="BF13" s="31"/>
      <c r="BG13" s="29"/>
      <c r="BH13" s="29" t="s">
        <v>9</v>
      </c>
      <c r="BI13" s="29"/>
      <c r="BJ13" s="29" t="s">
        <v>10</v>
      </c>
      <c r="BK13" s="29"/>
      <c r="BL13" s="30" t="s">
        <v>11</v>
      </c>
      <c r="BM13" s="31"/>
      <c r="BN13" s="29"/>
      <c r="BO13" s="29" t="s">
        <v>9</v>
      </c>
      <c r="BP13" s="29"/>
      <c r="BQ13" s="29" t="s">
        <v>10</v>
      </c>
      <c r="BR13" s="29"/>
      <c r="BS13" s="30" t="s">
        <v>11</v>
      </c>
      <c r="BT13" s="23"/>
      <c r="BU13" s="23"/>
      <c r="BV13" s="23"/>
      <c r="BW13" s="23"/>
      <c r="BX13" s="23"/>
      <c r="BY13" s="23"/>
    </row>
    <row r="14" spans="1:77" x14ac:dyDescent="0.55000000000000004">
      <c r="B14" s="28"/>
      <c r="C14" s="29"/>
      <c r="D14" s="29" t="s">
        <v>9</v>
      </c>
      <c r="E14" s="29"/>
      <c r="F14" s="29" t="s">
        <v>10</v>
      </c>
      <c r="G14" s="29"/>
      <c r="H14" s="30" t="s">
        <v>11</v>
      </c>
      <c r="I14" s="28"/>
      <c r="J14" s="29"/>
      <c r="K14" s="29" t="s">
        <v>9</v>
      </c>
      <c r="L14" s="29"/>
      <c r="M14" s="29" t="s">
        <v>10</v>
      </c>
      <c r="N14" s="29"/>
      <c r="O14" s="30" t="s">
        <v>11</v>
      </c>
      <c r="P14" s="31"/>
      <c r="Q14" s="29"/>
      <c r="R14" s="29" t="s">
        <v>9</v>
      </c>
      <c r="S14" s="29"/>
      <c r="T14" s="29" t="s">
        <v>10</v>
      </c>
      <c r="U14" s="29"/>
      <c r="V14" s="30" t="s">
        <v>11</v>
      </c>
      <c r="W14" s="28"/>
      <c r="X14" s="29"/>
      <c r="Y14" s="29" t="s">
        <v>9</v>
      </c>
      <c r="Z14" s="29"/>
      <c r="AA14" s="29" t="s">
        <v>10</v>
      </c>
      <c r="AB14" s="29"/>
      <c r="AC14" s="30" t="s">
        <v>11</v>
      </c>
      <c r="AD14" s="31"/>
      <c r="AE14" s="29"/>
      <c r="AF14" s="29" t="s">
        <v>9</v>
      </c>
      <c r="AG14" s="29"/>
      <c r="AH14" s="29" t="s">
        <v>10</v>
      </c>
      <c r="AI14" s="29"/>
      <c r="AJ14" s="30" t="s">
        <v>11</v>
      </c>
      <c r="AK14" s="31"/>
      <c r="AL14" s="29"/>
      <c r="AM14" s="29" t="s">
        <v>9</v>
      </c>
      <c r="AN14" s="29"/>
      <c r="AO14" s="29" t="s">
        <v>10</v>
      </c>
      <c r="AP14" s="29"/>
      <c r="AQ14" s="30" t="s">
        <v>11</v>
      </c>
      <c r="AR14" s="31"/>
      <c r="AS14" s="29"/>
      <c r="AT14" s="29" t="s">
        <v>9</v>
      </c>
      <c r="AU14" s="29"/>
      <c r="AV14" s="29" t="s">
        <v>10</v>
      </c>
      <c r="AW14" s="29"/>
      <c r="AX14" s="30" t="s">
        <v>11</v>
      </c>
      <c r="AY14" s="31"/>
      <c r="AZ14" s="29"/>
      <c r="BA14" s="29" t="s">
        <v>9</v>
      </c>
      <c r="BB14" s="29"/>
      <c r="BC14" s="29" t="s">
        <v>10</v>
      </c>
      <c r="BD14" s="29"/>
      <c r="BE14" s="30" t="s">
        <v>11</v>
      </c>
      <c r="BF14" s="31"/>
      <c r="BG14" s="29"/>
      <c r="BH14" s="29" t="s">
        <v>9</v>
      </c>
      <c r="BI14" s="29"/>
      <c r="BJ14" s="29" t="s">
        <v>10</v>
      </c>
      <c r="BK14" s="29"/>
      <c r="BL14" s="30" t="s">
        <v>11</v>
      </c>
      <c r="BM14" s="31"/>
      <c r="BN14" s="29"/>
      <c r="BO14" s="29" t="s">
        <v>9</v>
      </c>
      <c r="BP14" s="29"/>
      <c r="BQ14" s="29" t="s">
        <v>10</v>
      </c>
      <c r="BR14" s="29"/>
      <c r="BS14" s="30" t="s">
        <v>11</v>
      </c>
      <c r="BT14" s="23"/>
      <c r="BU14" s="23"/>
      <c r="BV14" s="23"/>
      <c r="BW14" s="23"/>
      <c r="BX14" s="23"/>
      <c r="BY14" s="23"/>
    </row>
    <row r="15" spans="1:77" x14ac:dyDescent="0.55000000000000004">
      <c r="B15" s="28"/>
      <c r="C15" s="29"/>
      <c r="D15" s="29" t="s">
        <v>9</v>
      </c>
      <c r="E15" s="29"/>
      <c r="F15" s="29" t="s">
        <v>10</v>
      </c>
      <c r="G15" s="29"/>
      <c r="H15" s="30" t="s">
        <v>11</v>
      </c>
      <c r="I15" s="28"/>
      <c r="J15" s="29"/>
      <c r="K15" s="29" t="s">
        <v>9</v>
      </c>
      <c r="L15" s="29"/>
      <c r="M15" s="29" t="s">
        <v>10</v>
      </c>
      <c r="N15" s="29"/>
      <c r="O15" s="30" t="s">
        <v>11</v>
      </c>
      <c r="P15" s="31"/>
      <c r="Q15" s="29"/>
      <c r="R15" s="29" t="s">
        <v>9</v>
      </c>
      <c r="S15" s="29"/>
      <c r="T15" s="29" t="s">
        <v>10</v>
      </c>
      <c r="U15" s="29"/>
      <c r="V15" s="30" t="s">
        <v>11</v>
      </c>
      <c r="W15" s="28"/>
      <c r="X15" s="29"/>
      <c r="Y15" s="29" t="s">
        <v>9</v>
      </c>
      <c r="Z15" s="29"/>
      <c r="AA15" s="29" t="s">
        <v>10</v>
      </c>
      <c r="AB15" s="29"/>
      <c r="AC15" s="30" t="s">
        <v>11</v>
      </c>
      <c r="AD15" s="31"/>
      <c r="AE15" s="29"/>
      <c r="AF15" s="29" t="s">
        <v>9</v>
      </c>
      <c r="AG15" s="29"/>
      <c r="AH15" s="29" t="s">
        <v>10</v>
      </c>
      <c r="AI15" s="29"/>
      <c r="AJ15" s="30" t="s">
        <v>11</v>
      </c>
      <c r="AK15" s="31"/>
      <c r="AL15" s="29"/>
      <c r="AM15" s="29" t="s">
        <v>9</v>
      </c>
      <c r="AN15" s="29"/>
      <c r="AO15" s="29" t="s">
        <v>10</v>
      </c>
      <c r="AP15" s="29"/>
      <c r="AQ15" s="30" t="s">
        <v>11</v>
      </c>
      <c r="AR15" s="31"/>
      <c r="AS15" s="29"/>
      <c r="AT15" s="29" t="s">
        <v>9</v>
      </c>
      <c r="AU15" s="29"/>
      <c r="AV15" s="29" t="s">
        <v>10</v>
      </c>
      <c r="AW15" s="29"/>
      <c r="AX15" s="30" t="s">
        <v>11</v>
      </c>
      <c r="AY15" s="31"/>
      <c r="AZ15" s="29"/>
      <c r="BA15" s="29" t="s">
        <v>9</v>
      </c>
      <c r="BB15" s="29"/>
      <c r="BC15" s="29" t="s">
        <v>10</v>
      </c>
      <c r="BD15" s="29"/>
      <c r="BE15" s="30" t="s">
        <v>11</v>
      </c>
      <c r="BF15" s="31"/>
      <c r="BG15" s="29"/>
      <c r="BH15" s="29" t="s">
        <v>9</v>
      </c>
      <c r="BI15" s="29"/>
      <c r="BJ15" s="29" t="s">
        <v>10</v>
      </c>
      <c r="BK15" s="29"/>
      <c r="BL15" s="30" t="s">
        <v>11</v>
      </c>
      <c r="BM15" s="31"/>
      <c r="BN15" s="29"/>
      <c r="BO15" s="29" t="s">
        <v>9</v>
      </c>
      <c r="BP15" s="29"/>
      <c r="BQ15" s="29" t="s">
        <v>10</v>
      </c>
      <c r="BR15" s="29"/>
      <c r="BS15" s="30" t="s">
        <v>11</v>
      </c>
      <c r="BT15" s="23"/>
      <c r="BU15" s="23"/>
      <c r="BV15" s="23"/>
      <c r="BW15" s="23"/>
      <c r="BX15" s="23"/>
      <c r="BY15" s="23"/>
    </row>
    <row r="16" spans="1:77" x14ac:dyDescent="0.55000000000000004">
      <c r="B16" s="28"/>
      <c r="C16" s="29"/>
      <c r="D16" s="29" t="s">
        <v>9</v>
      </c>
      <c r="E16" s="29"/>
      <c r="F16" s="29" t="s">
        <v>10</v>
      </c>
      <c r="G16" s="29"/>
      <c r="H16" s="30" t="s">
        <v>11</v>
      </c>
      <c r="I16" s="28"/>
      <c r="J16" s="29"/>
      <c r="K16" s="29" t="s">
        <v>9</v>
      </c>
      <c r="L16" s="29"/>
      <c r="M16" s="29" t="s">
        <v>10</v>
      </c>
      <c r="N16" s="29"/>
      <c r="O16" s="30" t="s">
        <v>11</v>
      </c>
      <c r="P16" s="31"/>
      <c r="Q16" s="29"/>
      <c r="R16" s="29" t="s">
        <v>9</v>
      </c>
      <c r="S16" s="29"/>
      <c r="T16" s="29" t="s">
        <v>10</v>
      </c>
      <c r="U16" s="29"/>
      <c r="V16" s="30" t="s">
        <v>11</v>
      </c>
      <c r="W16" s="28"/>
      <c r="X16" s="29"/>
      <c r="Y16" s="29" t="s">
        <v>9</v>
      </c>
      <c r="Z16" s="29"/>
      <c r="AA16" s="29" t="s">
        <v>10</v>
      </c>
      <c r="AB16" s="29"/>
      <c r="AC16" s="30" t="s">
        <v>11</v>
      </c>
      <c r="AD16" s="31"/>
      <c r="AE16" s="29"/>
      <c r="AF16" s="29" t="s">
        <v>9</v>
      </c>
      <c r="AG16" s="29"/>
      <c r="AH16" s="29" t="s">
        <v>10</v>
      </c>
      <c r="AI16" s="29"/>
      <c r="AJ16" s="30" t="s">
        <v>11</v>
      </c>
      <c r="AK16" s="31"/>
      <c r="AL16" s="29"/>
      <c r="AM16" s="29" t="s">
        <v>9</v>
      </c>
      <c r="AN16" s="29"/>
      <c r="AO16" s="29" t="s">
        <v>10</v>
      </c>
      <c r="AP16" s="29"/>
      <c r="AQ16" s="30" t="s">
        <v>11</v>
      </c>
      <c r="AR16" s="31"/>
      <c r="AS16" s="29"/>
      <c r="AT16" s="29" t="s">
        <v>9</v>
      </c>
      <c r="AU16" s="29"/>
      <c r="AV16" s="29" t="s">
        <v>10</v>
      </c>
      <c r="AW16" s="29"/>
      <c r="AX16" s="30" t="s">
        <v>11</v>
      </c>
      <c r="AY16" s="31"/>
      <c r="AZ16" s="29"/>
      <c r="BA16" s="29" t="s">
        <v>9</v>
      </c>
      <c r="BB16" s="29"/>
      <c r="BC16" s="29" t="s">
        <v>10</v>
      </c>
      <c r="BD16" s="29"/>
      <c r="BE16" s="30" t="s">
        <v>11</v>
      </c>
      <c r="BF16" s="31"/>
      <c r="BG16" s="29"/>
      <c r="BH16" s="29" t="s">
        <v>9</v>
      </c>
      <c r="BI16" s="29"/>
      <c r="BJ16" s="29" t="s">
        <v>10</v>
      </c>
      <c r="BK16" s="29"/>
      <c r="BL16" s="30" t="s">
        <v>11</v>
      </c>
      <c r="BM16" s="31"/>
      <c r="BN16" s="29"/>
      <c r="BO16" s="29" t="s">
        <v>9</v>
      </c>
      <c r="BP16" s="29"/>
      <c r="BQ16" s="29" t="s">
        <v>10</v>
      </c>
      <c r="BR16" s="29"/>
      <c r="BS16" s="30" t="s">
        <v>11</v>
      </c>
      <c r="BT16" s="23"/>
      <c r="BU16" s="23"/>
      <c r="BV16" s="23"/>
      <c r="BW16" s="23"/>
      <c r="BX16" s="23"/>
      <c r="BY16" s="23"/>
    </row>
    <row r="17" spans="1:78" x14ac:dyDescent="0.55000000000000004">
      <c r="B17" s="28"/>
      <c r="C17" s="29"/>
      <c r="D17" s="29" t="s">
        <v>9</v>
      </c>
      <c r="E17" s="29"/>
      <c r="F17" s="29" t="s">
        <v>10</v>
      </c>
      <c r="G17" s="29"/>
      <c r="H17" s="30" t="s">
        <v>11</v>
      </c>
      <c r="I17" s="28"/>
      <c r="J17" s="29"/>
      <c r="K17" s="29" t="s">
        <v>9</v>
      </c>
      <c r="L17" s="29"/>
      <c r="M17" s="29" t="s">
        <v>10</v>
      </c>
      <c r="N17" s="29"/>
      <c r="O17" s="30" t="s">
        <v>11</v>
      </c>
      <c r="P17" s="31"/>
      <c r="Q17" s="29"/>
      <c r="R17" s="29" t="s">
        <v>9</v>
      </c>
      <c r="S17" s="29"/>
      <c r="T17" s="29" t="s">
        <v>10</v>
      </c>
      <c r="U17" s="29"/>
      <c r="V17" s="30" t="s">
        <v>11</v>
      </c>
      <c r="W17" s="28"/>
      <c r="X17" s="29"/>
      <c r="Y17" s="29" t="s">
        <v>9</v>
      </c>
      <c r="Z17" s="29"/>
      <c r="AA17" s="29" t="s">
        <v>10</v>
      </c>
      <c r="AB17" s="29"/>
      <c r="AC17" s="30" t="s">
        <v>11</v>
      </c>
      <c r="AD17" s="31"/>
      <c r="AE17" s="29"/>
      <c r="AF17" s="29" t="s">
        <v>9</v>
      </c>
      <c r="AG17" s="29"/>
      <c r="AH17" s="29" t="s">
        <v>10</v>
      </c>
      <c r="AI17" s="29"/>
      <c r="AJ17" s="30" t="s">
        <v>11</v>
      </c>
      <c r="AK17" s="31"/>
      <c r="AL17" s="29"/>
      <c r="AM17" s="29" t="s">
        <v>9</v>
      </c>
      <c r="AN17" s="29"/>
      <c r="AO17" s="29" t="s">
        <v>10</v>
      </c>
      <c r="AP17" s="29"/>
      <c r="AQ17" s="30" t="s">
        <v>11</v>
      </c>
      <c r="AR17" s="31"/>
      <c r="AS17" s="29"/>
      <c r="AT17" s="29" t="s">
        <v>9</v>
      </c>
      <c r="AU17" s="29"/>
      <c r="AV17" s="29" t="s">
        <v>10</v>
      </c>
      <c r="AW17" s="29"/>
      <c r="AX17" s="30" t="s">
        <v>11</v>
      </c>
      <c r="AY17" s="31"/>
      <c r="AZ17" s="29"/>
      <c r="BA17" s="29" t="s">
        <v>9</v>
      </c>
      <c r="BB17" s="29"/>
      <c r="BC17" s="29" t="s">
        <v>10</v>
      </c>
      <c r="BD17" s="29"/>
      <c r="BE17" s="30" t="s">
        <v>11</v>
      </c>
      <c r="BF17" s="31"/>
      <c r="BG17" s="29"/>
      <c r="BH17" s="29" t="s">
        <v>9</v>
      </c>
      <c r="BI17" s="29"/>
      <c r="BJ17" s="29" t="s">
        <v>10</v>
      </c>
      <c r="BK17" s="29"/>
      <c r="BL17" s="30" t="s">
        <v>11</v>
      </c>
      <c r="BM17" s="31"/>
      <c r="BN17" s="29"/>
      <c r="BO17" s="29" t="s">
        <v>9</v>
      </c>
      <c r="BP17" s="29"/>
      <c r="BQ17" s="29" t="s">
        <v>10</v>
      </c>
      <c r="BR17" s="29"/>
      <c r="BS17" s="30" t="s">
        <v>11</v>
      </c>
      <c r="BT17" s="23"/>
      <c r="BU17" s="23"/>
      <c r="BV17" s="23"/>
      <c r="BW17" s="23"/>
      <c r="BX17" s="23"/>
      <c r="BY17" s="23"/>
    </row>
    <row r="18" spans="1:78" x14ac:dyDescent="0.55000000000000004">
      <c r="B18" s="28"/>
      <c r="C18" s="29"/>
      <c r="D18" s="29" t="s">
        <v>9</v>
      </c>
      <c r="E18" s="29"/>
      <c r="F18" s="29" t="s">
        <v>10</v>
      </c>
      <c r="G18" s="29"/>
      <c r="H18" s="30" t="s">
        <v>11</v>
      </c>
      <c r="I18" s="28"/>
      <c r="J18" s="29"/>
      <c r="K18" s="29" t="s">
        <v>9</v>
      </c>
      <c r="L18" s="29"/>
      <c r="M18" s="29" t="s">
        <v>10</v>
      </c>
      <c r="N18" s="29"/>
      <c r="O18" s="30" t="s">
        <v>11</v>
      </c>
      <c r="P18" s="31"/>
      <c r="Q18" s="29"/>
      <c r="R18" s="29" t="s">
        <v>9</v>
      </c>
      <c r="S18" s="29"/>
      <c r="T18" s="29" t="s">
        <v>10</v>
      </c>
      <c r="U18" s="29"/>
      <c r="V18" s="30" t="s">
        <v>11</v>
      </c>
      <c r="W18" s="28"/>
      <c r="X18" s="29"/>
      <c r="Y18" s="29" t="s">
        <v>9</v>
      </c>
      <c r="Z18" s="29"/>
      <c r="AA18" s="29" t="s">
        <v>10</v>
      </c>
      <c r="AB18" s="29"/>
      <c r="AC18" s="30" t="s">
        <v>11</v>
      </c>
      <c r="AD18" s="31"/>
      <c r="AE18" s="29"/>
      <c r="AF18" s="29" t="s">
        <v>9</v>
      </c>
      <c r="AG18" s="29"/>
      <c r="AH18" s="29" t="s">
        <v>10</v>
      </c>
      <c r="AI18" s="29"/>
      <c r="AJ18" s="30" t="s">
        <v>11</v>
      </c>
      <c r="AK18" s="31"/>
      <c r="AL18" s="29"/>
      <c r="AM18" s="29" t="s">
        <v>9</v>
      </c>
      <c r="AN18" s="29"/>
      <c r="AO18" s="29" t="s">
        <v>10</v>
      </c>
      <c r="AP18" s="29"/>
      <c r="AQ18" s="30" t="s">
        <v>11</v>
      </c>
      <c r="AR18" s="31"/>
      <c r="AS18" s="29"/>
      <c r="AT18" s="29" t="s">
        <v>9</v>
      </c>
      <c r="AU18" s="29"/>
      <c r="AV18" s="29" t="s">
        <v>10</v>
      </c>
      <c r="AW18" s="29"/>
      <c r="AX18" s="30" t="s">
        <v>11</v>
      </c>
      <c r="AY18" s="31"/>
      <c r="AZ18" s="29"/>
      <c r="BA18" s="29" t="s">
        <v>9</v>
      </c>
      <c r="BB18" s="29"/>
      <c r="BC18" s="29" t="s">
        <v>10</v>
      </c>
      <c r="BD18" s="29"/>
      <c r="BE18" s="30" t="s">
        <v>11</v>
      </c>
      <c r="BF18" s="31"/>
      <c r="BG18" s="29"/>
      <c r="BH18" s="29" t="s">
        <v>9</v>
      </c>
      <c r="BI18" s="29"/>
      <c r="BJ18" s="29" t="s">
        <v>10</v>
      </c>
      <c r="BK18" s="29"/>
      <c r="BL18" s="30" t="s">
        <v>11</v>
      </c>
      <c r="BM18" s="31"/>
      <c r="BN18" s="29"/>
      <c r="BO18" s="29" t="s">
        <v>9</v>
      </c>
      <c r="BP18" s="29"/>
      <c r="BQ18" s="29" t="s">
        <v>10</v>
      </c>
      <c r="BR18" s="29"/>
      <c r="BS18" s="30" t="s">
        <v>11</v>
      </c>
      <c r="BT18" s="23"/>
      <c r="BU18" s="23"/>
      <c r="BV18" s="23"/>
      <c r="BW18" s="23"/>
      <c r="BX18" s="23"/>
      <c r="BY18" s="23"/>
    </row>
    <row r="19" spans="1:78" x14ac:dyDescent="0.55000000000000004">
      <c r="B19" s="28"/>
      <c r="C19" s="29"/>
      <c r="D19" s="29" t="s">
        <v>9</v>
      </c>
      <c r="E19" s="29"/>
      <c r="F19" s="29" t="s">
        <v>10</v>
      </c>
      <c r="G19" s="29"/>
      <c r="H19" s="30" t="s">
        <v>11</v>
      </c>
      <c r="I19" s="28"/>
      <c r="J19" s="29"/>
      <c r="K19" s="29" t="s">
        <v>9</v>
      </c>
      <c r="L19" s="29"/>
      <c r="M19" s="29" t="s">
        <v>10</v>
      </c>
      <c r="N19" s="29"/>
      <c r="O19" s="30" t="s">
        <v>11</v>
      </c>
      <c r="P19" s="31"/>
      <c r="Q19" s="29"/>
      <c r="R19" s="29" t="s">
        <v>9</v>
      </c>
      <c r="S19" s="29"/>
      <c r="T19" s="29" t="s">
        <v>10</v>
      </c>
      <c r="U19" s="29"/>
      <c r="V19" s="30" t="s">
        <v>11</v>
      </c>
      <c r="W19" s="28"/>
      <c r="X19" s="29"/>
      <c r="Y19" s="29" t="s">
        <v>9</v>
      </c>
      <c r="Z19" s="29"/>
      <c r="AA19" s="29" t="s">
        <v>10</v>
      </c>
      <c r="AB19" s="29"/>
      <c r="AC19" s="30" t="s">
        <v>11</v>
      </c>
      <c r="AD19" s="31"/>
      <c r="AE19" s="29"/>
      <c r="AF19" s="29" t="s">
        <v>9</v>
      </c>
      <c r="AG19" s="29"/>
      <c r="AH19" s="29" t="s">
        <v>10</v>
      </c>
      <c r="AI19" s="29"/>
      <c r="AJ19" s="30" t="s">
        <v>11</v>
      </c>
      <c r="AK19" s="31"/>
      <c r="AL19" s="29"/>
      <c r="AM19" s="29" t="s">
        <v>9</v>
      </c>
      <c r="AN19" s="29"/>
      <c r="AO19" s="29" t="s">
        <v>10</v>
      </c>
      <c r="AP19" s="29"/>
      <c r="AQ19" s="30" t="s">
        <v>11</v>
      </c>
      <c r="AR19" s="31"/>
      <c r="AS19" s="29"/>
      <c r="AT19" s="29" t="s">
        <v>9</v>
      </c>
      <c r="AU19" s="29"/>
      <c r="AV19" s="29" t="s">
        <v>10</v>
      </c>
      <c r="AW19" s="29"/>
      <c r="AX19" s="30" t="s">
        <v>11</v>
      </c>
      <c r="AY19" s="31"/>
      <c r="AZ19" s="29"/>
      <c r="BA19" s="29" t="s">
        <v>9</v>
      </c>
      <c r="BB19" s="29"/>
      <c r="BC19" s="29" t="s">
        <v>10</v>
      </c>
      <c r="BD19" s="29"/>
      <c r="BE19" s="30" t="s">
        <v>11</v>
      </c>
      <c r="BF19" s="31"/>
      <c r="BG19" s="29"/>
      <c r="BH19" s="29" t="s">
        <v>9</v>
      </c>
      <c r="BI19" s="29"/>
      <c r="BJ19" s="29" t="s">
        <v>10</v>
      </c>
      <c r="BK19" s="29"/>
      <c r="BL19" s="30" t="s">
        <v>11</v>
      </c>
      <c r="BM19" s="31"/>
      <c r="BN19" s="29"/>
      <c r="BO19" s="29" t="s">
        <v>9</v>
      </c>
      <c r="BP19" s="29"/>
      <c r="BQ19" s="29" t="s">
        <v>10</v>
      </c>
      <c r="BR19" s="29"/>
      <c r="BS19" s="30" t="s">
        <v>11</v>
      </c>
      <c r="BT19" s="23"/>
      <c r="BU19" s="23"/>
      <c r="BV19" s="23"/>
      <c r="BW19" s="23"/>
      <c r="BX19" s="23"/>
      <c r="BY19" s="23"/>
    </row>
    <row r="20" spans="1:78" x14ac:dyDescent="0.55000000000000004">
      <c r="B20" s="28"/>
      <c r="C20" s="29"/>
      <c r="D20" s="29" t="s">
        <v>9</v>
      </c>
      <c r="E20" s="29"/>
      <c r="F20" s="29" t="s">
        <v>10</v>
      </c>
      <c r="G20" s="29"/>
      <c r="H20" s="30" t="s">
        <v>11</v>
      </c>
      <c r="I20" s="28"/>
      <c r="J20" s="29"/>
      <c r="K20" s="29" t="s">
        <v>9</v>
      </c>
      <c r="L20" s="29"/>
      <c r="M20" s="29" t="s">
        <v>10</v>
      </c>
      <c r="N20" s="29"/>
      <c r="O20" s="30" t="s">
        <v>11</v>
      </c>
      <c r="P20" s="31"/>
      <c r="Q20" s="29"/>
      <c r="R20" s="29" t="s">
        <v>9</v>
      </c>
      <c r="S20" s="29"/>
      <c r="T20" s="29" t="s">
        <v>10</v>
      </c>
      <c r="U20" s="29"/>
      <c r="V20" s="30" t="s">
        <v>11</v>
      </c>
      <c r="W20" s="28"/>
      <c r="X20" s="29"/>
      <c r="Y20" s="29" t="s">
        <v>9</v>
      </c>
      <c r="Z20" s="29"/>
      <c r="AA20" s="29" t="s">
        <v>10</v>
      </c>
      <c r="AB20" s="29"/>
      <c r="AC20" s="30" t="s">
        <v>11</v>
      </c>
      <c r="AD20" s="31"/>
      <c r="AE20" s="29"/>
      <c r="AF20" s="29" t="s">
        <v>9</v>
      </c>
      <c r="AG20" s="29"/>
      <c r="AH20" s="29" t="s">
        <v>10</v>
      </c>
      <c r="AI20" s="29"/>
      <c r="AJ20" s="30" t="s">
        <v>11</v>
      </c>
      <c r="AK20" s="31"/>
      <c r="AL20" s="29"/>
      <c r="AM20" s="29" t="s">
        <v>9</v>
      </c>
      <c r="AN20" s="29"/>
      <c r="AO20" s="29" t="s">
        <v>10</v>
      </c>
      <c r="AP20" s="29"/>
      <c r="AQ20" s="30" t="s">
        <v>11</v>
      </c>
      <c r="AR20" s="31"/>
      <c r="AS20" s="29"/>
      <c r="AT20" s="29" t="s">
        <v>9</v>
      </c>
      <c r="AU20" s="29"/>
      <c r="AV20" s="29" t="s">
        <v>10</v>
      </c>
      <c r="AW20" s="29"/>
      <c r="AX20" s="30" t="s">
        <v>11</v>
      </c>
      <c r="AY20" s="31"/>
      <c r="AZ20" s="29"/>
      <c r="BA20" s="29" t="s">
        <v>9</v>
      </c>
      <c r="BB20" s="29"/>
      <c r="BC20" s="29" t="s">
        <v>10</v>
      </c>
      <c r="BD20" s="29"/>
      <c r="BE20" s="30" t="s">
        <v>11</v>
      </c>
      <c r="BF20" s="31"/>
      <c r="BG20" s="29"/>
      <c r="BH20" s="29" t="s">
        <v>9</v>
      </c>
      <c r="BI20" s="29"/>
      <c r="BJ20" s="29" t="s">
        <v>10</v>
      </c>
      <c r="BK20" s="29"/>
      <c r="BL20" s="30" t="s">
        <v>11</v>
      </c>
      <c r="BM20" s="31"/>
      <c r="BN20" s="29"/>
      <c r="BO20" s="29" t="s">
        <v>9</v>
      </c>
      <c r="BP20" s="29"/>
      <c r="BQ20" s="29" t="s">
        <v>10</v>
      </c>
      <c r="BR20" s="29"/>
      <c r="BS20" s="30" t="s">
        <v>11</v>
      </c>
      <c r="BT20" s="23"/>
      <c r="BU20" s="23"/>
      <c r="BV20" s="23"/>
      <c r="BW20" s="23"/>
      <c r="BX20" s="23"/>
      <c r="BY20" s="23"/>
    </row>
    <row r="21" spans="1:78" x14ac:dyDescent="0.55000000000000004">
      <c r="B21" s="28"/>
      <c r="C21" s="29"/>
      <c r="D21" s="29" t="s">
        <v>9</v>
      </c>
      <c r="E21" s="29"/>
      <c r="F21" s="29" t="s">
        <v>10</v>
      </c>
      <c r="G21" s="29"/>
      <c r="H21" s="30" t="s">
        <v>11</v>
      </c>
      <c r="I21" s="28"/>
      <c r="J21" s="29"/>
      <c r="K21" s="29" t="s">
        <v>9</v>
      </c>
      <c r="L21" s="29"/>
      <c r="M21" s="29" t="s">
        <v>10</v>
      </c>
      <c r="N21" s="29"/>
      <c r="O21" s="30" t="s">
        <v>11</v>
      </c>
      <c r="P21" s="31"/>
      <c r="Q21" s="29"/>
      <c r="R21" s="29" t="s">
        <v>9</v>
      </c>
      <c r="S21" s="29"/>
      <c r="T21" s="29" t="s">
        <v>10</v>
      </c>
      <c r="U21" s="29"/>
      <c r="V21" s="30" t="s">
        <v>11</v>
      </c>
      <c r="W21" s="28"/>
      <c r="X21" s="29"/>
      <c r="Y21" s="29" t="s">
        <v>9</v>
      </c>
      <c r="Z21" s="29"/>
      <c r="AA21" s="29" t="s">
        <v>10</v>
      </c>
      <c r="AB21" s="29"/>
      <c r="AC21" s="30" t="s">
        <v>11</v>
      </c>
      <c r="AD21" s="31"/>
      <c r="AE21" s="29"/>
      <c r="AF21" s="29" t="s">
        <v>9</v>
      </c>
      <c r="AG21" s="29"/>
      <c r="AH21" s="29" t="s">
        <v>10</v>
      </c>
      <c r="AI21" s="29"/>
      <c r="AJ21" s="30" t="s">
        <v>11</v>
      </c>
      <c r="AK21" s="31"/>
      <c r="AL21" s="29"/>
      <c r="AM21" s="29" t="s">
        <v>9</v>
      </c>
      <c r="AN21" s="29"/>
      <c r="AO21" s="29" t="s">
        <v>10</v>
      </c>
      <c r="AP21" s="29"/>
      <c r="AQ21" s="30" t="s">
        <v>11</v>
      </c>
      <c r="AR21" s="31"/>
      <c r="AS21" s="29"/>
      <c r="AT21" s="29" t="s">
        <v>9</v>
      </c>
      <c r="AU21" s="29"/>
      <c r="AV21" s="29" t="s">
        <v>10</v>
      </c>
      <c r="AW21" s="29"/>
      <c r="AX21" s="30" t="s">
        <v>11</v>
      </c>
      <c r="AY21" s="31"/>
      <c r="AZ21" s="29"/>
      <c r="BA21" s="29" t="s">
        <v>9</v>
      </c>
      <c r="BB21" s="29"/>
      <c r="BC21" s="29" t="s">
        <v>10</v>
      </c>
      <c r="BD21" s="29"/>
      <c r="BE21" s="30" t="s">
        <v>11</v>
      </c>
      <c r="BF21" s="31"/>
      <c r="BG21" s="29"/>
      <c r="BH21" s="29" t="s">
        <v>9</v>
      </c>
      <c r="BI21" s="29"/>
      <c r="BJ21" s="29" t="s">
        <v>10</v>
      </c>
      <c r="BK21" s="29"/>
      <c r="BL21" s="30" t="s">
        <v>11</v>
      </c>
      <c r="BM21" s="31"/>
      <c r="BN21" s="29"/>
      <c r="BO21" s="29" t="s">
        <v>9</v>
      </c>
      <c r="BP21" s="29"/>
      <c r="BQ21" s="29" t="s">
        <v>10</v>
      </c>
      <c r="BR21" s="29"/>
      <c r="BS21" s="30" t="s">
        <v>11</v>
      </c>
      <c r="BT21" s="23"/>
      <c r="BU21" s="23"/>
      <c r="BV21" s="23"/>
      <c r="BW21" s="23"/>
      <c r="BX21" s="23"/>
      <c r="BY21" s="23"/>
    </row>
    <row r="22" spans="1:78" x14ac:dyDescent="0.55000000000000004">
      <c r="B22" s="28"/>
      <c r="C22" s="29"/>
      <c r="D22" s="29" t="s">
        <v>9</v>
      </c>
      <c r="E22" s="29"/>
      <c r="F22" s="29" t="s">
        <v>10</v>
      </c>
      <c r="G22" s="29"/>
      <c r="H22" s="30" t="s">
        <v>11</v>
      </c>
      <c r="I22" s="28"/>
      <c r="J22" s="29"/>
      <c r="K22" s="29" t="s">
        <v>9</v>
      </c>
      <c r="L22" s="29"/>
      <c r="M22" s="29" t="s">
        <v>10</v>
      </c>
      <c r="N22" s="29"/>
      <c r="O22" s="30" t="s">
        <v>11</v>
      </c>
      <c r="P22" s="31"/>
      <c r="Q22" s="29"/>
      <c r="R22" s="29" t="s">
        <v>9</v>
      </c>
      <c r="S22" s="29"/>
      <c r="T22" s="29" t="s">
        <v>10</v>
      </c>
      <c r="U22" s="29"/>
      <c r="V22" s="30" t="s">
        <v>11</v>
      </c>
      <c r="W22" s="28"/>
      <c r="X22" s="29"/>
      <c r="Y22" s="29" t="s">
        <v>9</v>
      </c>
      <c r="Z22" s="29"/>
      <c r="AA22" s="29" t="s">
        <v>10</v>
      </c>
      <c r="AB22" s="29"/>
      <c r="AC22" s="30" t="s">
        <v>11</v>
      </c>
      <c r="AD22" s="31"/>
      <c r="AE22" s="29"/>
      <c r="AF22" s="29" t="s">
        <v>9</v>
      </c>
      <c r="AG22" s="29"/>
      <c r="AH22" s="29" t="s">
        <v>10</v>
      </c>
      <c r="AI22" s="29"/>
      <c r="AJ22" s="30" t="s">
        <v>11</v>
      </c>
      <c r="AK22" s="31"/>
      <c r="AL22" s="29"/>
      <c r="AM22" s="29" t="s">
        <v>9</v>
      </c>
      <c r="AN22" s="29"/>
      <c r="AO22" s="29" t="s">
        <v>10</v>
      </c>
      <c r="AP22" s="29"/>
      <c r="AQ22" s="30" t="s">
        <v>11</v>
      </c>
      <c r="AR22" s="31"/>
      <c r="AS22" s="29"/>
      <c r="AT22" s="29" t="s">
        <v>9</v>
      </c>
      <c r="AU22" s="29"/>
      <c r="AV22" s="29" t="s">
        <v>10</v>
      </c>
      <c r="AW22" s="29"/>
      <c r="AX22" s="30" t="s">
        <v>11</v>
      </c>
      <c r="AY22" s="31"/>
      <c r="AZ22" s="29"/>
      <c r="BA22" s="29" t="s">
        <v>9</v>
      </c>
      <c r="BB22" s="29"/>
      <c r="BC22" s="29" t="s">
        <v>10</v>
      </c>
      <c r="BD22" s="29"/>
      <c r="BE22" s="30" t="s">
        <v>11</v>
      </c>
      <c r="BF22" s="31"/>
      <c r="BG22" s="29"/>
      <c r="BH22" s="29" t="s">
        <v>9</v>
      </c>
      <c r="BI22" s="29"/>
      <c r="BJ22" s="29" t="s">
        <v>10</v>
      </c>
      <c r="BK22" s="29"/>
      <c r="BL22" s="30" t="s">
        <v>11</v>
      </c>
      <c r="BM22" s="31"/>
      <c r="BN22" s="29"/>
      <c r="BO22" s="29" t="s">
        <v>9</v>
      </c>
      <c r="BP22" s="29"/>
      <c r="BQ22" s="29" t="s">
        <v>10</v>
      </c>
      <c r="BR22" s="29"/>
      <c r="BS22" s="30" t="s">
        <v>11</v>
      </c>
      <c r="BT22" s="23"/>
      <c r="BU22" s="23"/>
      <c r="BV22" s="23"/>
      <c r="BW22" s="23"/>
      <c r="BX22" s="23"/>
      <c r="BY22" s="23"/>
    </row>
    <row r="23" spans="1:78" x14ac:dyDescent="0.55000000000000004">
      <c r="B23" s="28"/>
      <c r="C23" s="29"/>
      <c r="D23" s="29" t="s">
        <v>9</v>
      </c>
      <c r="E23" s="29"/>
      <c r="F23" s="29" t="s">
        <v>10</v>
      </c>
      <c r="G23" s="29"/>
      <c r="H23" s="30" t="s">
        <v>11</v>
      </c>
      <c r="I23" s="28"/>
      <c r="J23" s="29"/>
      <c r="K23" s="29" t="s">
        <v>9</v>
      </c>
      <c r="L23" s="29"/>
      <c r="M23" s="29" t="s">
        <v>10</v>
      </c>
      <c r="N23" s="29"/>
      <c r="O23" s="30" t="s">
        <v>11</v>
      </c>
      <c r="P23" s="31"/>
      <c r="Q23" s="29"/>
      <c r="R23" s="29" t="s">
        <v>9</v>
      </c>
      <c r="S23" s="29"/>
      <c r="T23" s="29" t="s">
        <v>10</v>
      </c>
      <c r="U23" s="29"/>
      <c r="V23" s="30" t="s">
        <v>11</v>
      </c>
      <c r="W23" s="28"/>
      <c r="X23" s="29"/>
      <c r="Y23" s="29" t="s">
        <v>9</v>
      </c>
      <c r="Z23" s="29"/>
      <c r="AA23" s="29" t="s">
        <v>10</v>
      </c>
      <c r="AB23" s="29"/>
      <c r="AC23" s="30" t="s">
        <v>11</v>
      </c>
      <c r="AD23" s="31"/>
      <c r="AE23" s="29"/>
      <c r="AF23" s="29" t="s">
        <v>9</v>
      </c>
      <c r="AG23" s="29"/>
      <c r="AH23" s="29" t="s">
        <v>10</v>
      </c>
      <c r="AI23" s="29"/>
      <c r="AJ23" s="30" t="s">
        <v>11</v>
      </c>
      <c r="AK23" s="31"/>
      <c r="AL23" s="29"/>
      <c r="AM23" s="29" t="s">
        <v>9</v>
      </c>
      <c r="AN23" s="29"/>
      <c r="AO23" s="29" t="s">
        <v>10</v>
      </c>
      <c r="AP23" s="29"/>
      <c r="AQ23" s="30" t="s">
        <v>11</v>
      </c>
      <c r="AR23" s="31"/>
      <c r="AS23" s="29"/>
      <c r="AT23" s="29" t="s">
        <v>9</v>
      </c>
      <c r="AU23" s="29"/>
      <c r="AV23" s="29" t="s">
        <v>10</v>
      </c>
      <c r="AW23" s="29"/>
      <c r="AX23" s="30" t="s">
        <v>11</v>
      </c>
      <c r="AY23" s="31"/>
      <c r="AZ23" s="29"/>
      <c r="BA23" s="29" t="s">
        <v>9</v>
      </c>
      <c r="BB23" s="29"/>
      <c r="BC23" s="29" t="s">
        <v>10</v>
      </c>
      <c r="BD23" s="29"/>
      <c r="BE23" s="30" t="s">
        <v>11</v>
      </c>
      <c r="BF23" s="31"/>
      <c r="BG23" s="29"/>
      <c r="BH23" s="29" t="s">
        <v>9</v>
      </c>
      <c r="BI23" s="29"/>
      <c r="BJ23" s="29" t="s">
        <v>10</v>
      </c>
      <c r="BK23" s="29"/>
      <c r="BL23" s="30" t="s">
        <v>11</v>
      </c>
      <c r="BM23" s="31"/>
      <c r="BN23" s="29"/>
      <c r="BO23" s="29" t="s">
        <v>9</v>
      </c>
      <c r="BP23" s="29"/>
      <c r="BQ23" s="29" t="s">
        <v>10</v>
      </c>
      <c r="BR23" s="29"/>
      <c r="BS23" s="30" t="s">
        <v>11</v>
      </c>
      <c r="BT23" s="23"/>
      <c r="BU23" s="23"/>
      <c r="BV23" s="23"/>
      <c r="BW23" s="23"/>
      <c r="BX23" s="23"/>
      <c r="BY23" s="23"/>
    </row>
    <row r="24" spans="1:78" x14ac:dyDescent="0.55000000000000004">
      <c r="B24" s="32"/>
      <c r="C24" s="33"/>
      <c r="D24" s="29" t="s">
        <v>9</v>
      </c>
      <c r="E24" s="29"/>
      <c r="F24" s="29" t="s">
        <v>10</v>
      </c>
      <c r="G24" s="29"/>
      <c r="H24" s="30" t="s">
        <v>11</v>
      </c>
      <c r="I24" s="32"/>
      <c r="J24" s="33"/>
      <c r="K24" s="29" t="s">
        <v>9</v>
      </c>
      <c r="L24" s="29"/>
      <c r="M24" s="29" t="s">
        <v>10</v>
      </c>
      <c r="N24" s="29"/>
      <c r="O24" s="30" t="s">
        <v>11</v>
      </c>
      <c r="P24" s="34"/>
      <c r="Q24" s="33"/>
      <c r="R24" s="29" t="s">
        <v>9</v>
      </c>
      <c r="S24" s="29"/>
      <c r="T24" s="29" t="s">
        <v>10</v>
      </c>
      <c r="U24" s="29"/>
      <c r="V24" s="30" t="s">
        <v>11</v>
      </c>
      <c r="W24" s="32"/>
      <c r="X24" s="33"/>
      <c r="Y24" s="29" t="s">
        <v>9</v>
      </c>
      <c r="Z24" s="29"/>
      <c r="AA24" s="29" t="s">
        <v>10</v>
      </c>
      <c r="AB24" s="29"/>
      <c r="AC24" s="30" t="s">
        <v>11</v>
      </c>
      <c r="AD24" s="34"/>
      <c r="AE24" s="33"/>
      <c r="AF24" s="29" t="s">
        <v>9</v>
      </c>
      <c r="AG24" s="29"/>
      <c r="AH24" s="29" t="s">
        <v>10</v>
      </c>
      <c r="AI24" s="29"/>
      <c r="AJ24" s="30" t="s">
        <v>11</v>
      </c>
      <c r="AK24" s="34"/>
      <c r="AL24" s="33"/>
      <c r="AM24" s="29" t="s">
        <v>9</v>
      </c>
      <c r="AN24" s="29"/>
      <c r="AO24" s="29" t="s">
        <v>10</v>
      </c>
      <c r="AP24" s="29"/>
      <c r="AQ24" s="30" t="s">
        <v>11</v>
      </c>
      <c r="AR24" s="34"/>
      <c r="AS24" s="33"/>
      <c r="AT24" s="29" t="s">
        <v>9</v>
      </c>
      <c r="AU24" s="29"/>
      <c r="AV24" s="29" t="s">
        <v>10</v>
      </c>
      <c r="AW24" s="29"/>
      <c r="AX24" s="30" t="s">
        <v>11</v>
      </c>
      <c r="AY24" s="34"/>
      <c r="AZ24" s="33"/>
      <c r="BA24" s="29" t="s">
        <v>9</v>
      </c>
      <c r="BB24" s="29"/>
      <c r="BC24" s="29" t="s">
        <v>10</v>
      </c>
      <c r="BD24" s="29"/>
      <c r="BE24" s="30" t="s">
        <v>11</v>
      </c>
      <c r="BF24" s="34"/>
      <c r="BG24" s="33"/>
      <c r="BH24" s="29" t="s">
        <v>9</v>
      </c>
      <c r="BI24" s="29"/>
      <c r="BJ24" s="29" t="s">
        <v>10</v>
      </c>
      <c r="BK24" s="29"/>
      <c r="BL24" s="30" t="s">
        <v>11</v>
      </c>
      <c r="BM24" s="34"/>
      <c r="BN24" s="33"/>
      <c r="BO24" s="29" t="s">
        <v>9</v>
      </c>
      <c r="BP24" s="29"/>
      <c r="BQ24" s="29" t="s">
        <v>10</v>
      </c>
      <c r="BR24" s="29"/>
      <c r="BS24" s="30" t="s">
        <v>11</v>
      </c>
      <c r="BT24" s="23"/>
      <c r="BU24" s="23"/>
      <c r="BV24" s="23"/>
      <c r="BW24" s="23"/>
      <c r="BX24" s="23"/>
      <c r="BY24" s="23"/>
    </row>
    <row r="25" spans="1:78" x14ac:dyDescent="0.55000000000000004">
      <c r="B25" s="32"/>
      <c r="C25" s="33"/>
      <c r="D25" s="29" t="s">
        <v>9</v>
      </c>
      <c r="E25" s="29"/>
      <c r="F25" s="29" t="s">
        <v>10</v>
      </c>
      <c r="G25" s="29"/>
      <c r="H25" s="30" t="s">
        <v>11</v>
      </c>
      <c r="I25" s="32"/>
      <c r="J25" s="33"/>
      <c r="K25" s="29" t="s">
        <v>9</v>
      </c>
      <c r="L25" s="29"/>
      <c r="M25" s="29" t="s">
        <v>10</v>
      </c>
      <c r="N25" s="29"/>
      <c r="O25" s="30" t="s">
        <v>11</v>
      </c>
      <c r="P25" s="34"/>
      <c r="Q25" s="33"/>
      <c r="R25" s="29" t="s">
        <v>9</v>
      </c>
      <c r="S25" s="29"/>
      <c r="T25" s="29" t="s">
        <v>10</v>
      </c>
      <c r="U25" s="29"/>
      <c r="V25" s="30" t="s">
        <v>11</v>
      </c>
      <c r="W25" s="32"/>
      <c r="X25" s="33"/>
      <c r="Y25" s="29" t="s">
        <v>9</v>
      </c>
      <c r="Z25" s="29"/>
      <c r="AA25" s="29" t="s">
        <v>10</v>
      </c>
      <c r="AB25" s="29"/>
      <c r="AC25" s="30" t="s">
        <v>11</v>
      </c>
      <c r="AD25" s="34"/>
      <c r="AE25" s="33"/>
      <c r="AF25" s="29" t="s">
        <v>9</v>
      </c>
      <c r="AG25" s="29"/>
      <c r="AH25" s="29" t="s">
        <v>10</v>
      </c>
      <c r="AI25" s="29"/>
      <c r="AJ25" s="30" t="s">
        <v>11</v>
      </c>
      <c r="AK25" s="34"/>
      <c r="AL25" s="33"/>
      <c r="AM25" s="29" t="s">
        <v>9</v>
      </c>
      <c r="AN25" s="29"/>
      <c r="AO25" s="29" t="s">
        <v>10</v>
      </c>
      <c r="AP25" s="29"/>
      <c r="AQ25" s="30" t="s">
        <v>11</v>
      </c>
      <c r="AR25" s="34"/>
      <c r="AS25" s="33"/>
      <c r="AT25" s="29" t="s">
        <v>9</v>
      </c>
      <c r="AU25" s="29"/>
      <c r="AV25" s="29" t="s">
        <v>10</v>
      </c>
      <c r="AW25" s="29"/>
      <c r="AX25" s="30" t="s">
        <v>11</v>
      </c>
      <c r="AY25" s="34"/>
      <c r="AZ25" s="33"/>
      <c r="BA25" s="29" t="s">
        <v>9</v>
      </c>
      <c r="BB25" s="29"/>
      <c r="BC25" s="29" t="s">
        <v>10</v>
      </c>
      <c r="BD25" s="29"/>
      <c r="BE25" s="30" t="s">
        <v>11</v>
      </c>
      <c r="BF25" s="34"/>
      <c r="BG25" s="33"/>
      <c r="BH25" s="29" t="s">
        <v>9</v>
      </c>
      <c r="BI25" s="29"/>
      <c r="BJ25" s="29" t="s">
        <v>10</v>
      </c>
      <c r="BK25" s="29"/>
      <c r="BL25" s="30" t="s">
        <v>11</v>
      </c>
      <c r="BM25" s="34"/>
      <c r="BN25" s="33"/>
      <c r="BO25" s="29" t="s">
        <v>9</v>
      </c>
      <c r="BP25" s="29"/>
      <c r="BQ25" s="29" t="s">
        <v>10</v>
      </c>
      <c r="BR25" s="29"/>
      <c r="BS25" s="30" t="s">
        <v>11</v>
      </c>
      <c r="BT25" s="23"/>
      <c r="BU25" s="23"/>
      <c r="BV25" s="23"/>
      <c r="BW25" s="23"/>
      <c r="BX25" s="23"/>
      <c r="BY25" s="23"/>
    </row>
    <row r="26" spans="1:78" x14ac:dyDescent="0.55000000000000004">
      <c r="B26" s="32"/>
      <c r="C26" s="33"/>
      <c r="D26" s="29" t="s">
        <v>9</v>
      </c>
      <c r="E26" s="29"/>
      <c r="F26" s="29" t="s">
        <v>10</v>
      </c>
      <c r="G26" s="29"/>
      <c r="H26" s="30" t="s">
        <v>11</v>
      </c>
      <c r="I26" s="32"/>
      <c r="J26" s="33"/>
      <c r="K26" s="29" t="s">
        <v>9</v>
      </c>
      <c r="L26" s="29"/>
      <c r="M26" s="29" t="s">
        <v>10</v>
      </c>
      <c r="N26" s="29"/>
      <c r="O26" s="30" t="s">
        <v>11</v>
      </c>
      <c r="P26" s="34"/>
      <c r="Q26" s="33"/>
      <c r="R26" s="29" t="s">
        <v>9</v>
      </c>
      <c r="S26" s="29"/>
      <c r="T26" s="29" t="s">
        <v>10</v>
      </c>
      <c r="U26" s="29"/>
      <c r="V26" s="30" t="s">
        <v>11</v>
      </c>
      <c r="W26" s="32"/>
      <c r="X26" s="33"/>
      <c r="Y26" s="29" t="s">
        <v>9</v>
      </c>
      <c r="Z26" s="29"/>
      <c r="AA26" s="29" t="s">
        <v>10</v>
      </c>
      <c r="AB26" s="29"/>
      <c r="AC26" s="30" t="s">
        <v>11</v>
      </c>
      <c r="AD26" s="34"/>
      <c r="AE26" s="33"/>
      <c r="AF26" s="29" t="s">
        <v>9</v>
      </c>
      <c r="AG26" s="29"/>
      <c r="AH26" s="29" t="s">
        <v>10</v>
      </c>
      <c r="AI26" s="29"/>
      <c r="AJ26" s="30" t="s">
        <v>11</v>
      </c>
      <c r="AK26" s="34"/>
      <c r="AL26" s="33"/>
      <c r="AM26" s="29" t="s">
        <v>9</v>
      </c>
      <c r="AN26" s="29"/>
      <c r="AO26" s="29" t="s">
        <v>10</v>
      </c>
      <c r="AP26" s="29"/>
      <c r="AQ26" s="30" t="s">
        <v>11</v>
      </c>
      <c r="AR26" s="34"/>
      <c r="AS26" s="33"/>
      <c r="AT26" s="29" t="s">
        <v>9</v>
      </c>
      <c r="AU26" s="29"/>
      <c r="AV26" s="29" t="s">
        <v>10</v>
      </c>
      <c r="AW26" s="29"/>
      <c r="AX26" s="30" t="s">
        <v>11</v>
      </c>
      <c r="AY26" s="34"/>
      <c r="AZ26" s="33"/>
      <c r="BA26" s="29" t="s">
        <v>9</v>
      </c>
      <c r="BB26" s="29"/>
      <c r="BC26" s="29" t="s">
        <v>10</v>
      </c>
      <c r="BD26" s="29"/>
      <c r="BE26" s="30" t="s">
        <v>11</v>
      </c>
      <c r="BF26" s="34"/>
      <c r="BG26" s="33"/>
      <c r="BH26" s="29" t="s">
        <v>9</v>
      </c>
      <c r="BI26" s="29"/>
      <c r="BJ26" s="29" t="s">
        <v>10</v>
      </c>
      <c r="BK26" s="29"/>
      <c r="BL26" s="30" t="s">
        <v>11</v>
      </c>
      <c r="BM26" s="34"/>
      <c r="BN26" s="33"/>
      <c r="BO26" s="29" t="s">
        <v>9</v>
      </c>
      <c r="BP26" s="29"/>
      <c r="BQ26" s="29" t="s">
        <v>10</v>
      </c>
      <c r="BR26" s="29"/>
      <c r="BS26" s="30" t="s">
        <v>11</v>
      </c>
      <c r="BT26" s="23"/>
      <c r="BU26" s="23"/>
      <c r="BV26" s="23"/>
      <c r="BW26" s="23"/>
      <c r="BX26" s="23"/>
      <c r="BY26" s="23"/>
    </row>
    <row r="27" spans="1:78" x14ac:dyDescent="0.55000000000000004">
      <c r="B27" s="32"/>
      <c r="C27" s="33"/>
      <c r="D27" s="29" t="s">
        <v>9</v>
      </c>
      <c r="E27" s="29"/>
      <c r="F27" s="29" t="s">
        <v>10</v>
      </c>
      <c r="G27" s="29"/>
      <c r="H27" s="30" t="s">
        <v>11</v>
      </c>
      <c r="I27" s="32"/>
      <c r="J27" s="33"/>
      <c r="K27" s="29" t="s">
        <v>9</v>
      </c>
      <c r="L27" s="29"/>
      <c r="M27" s="29" t="s">
        <v>10</v>
      </c>
      <c r="N27" s="29"/>
      <c r="O27" s="30" t="s">
        <v>11</v>
      </c>
      <c r="P27" s="34"/>
      <c r="Q27" s="33"/>
      <c r="R27" s="29" t="s">
        <v>9</v>
      </c>
      <c r="S27" s="29"/>
      <c r="T27" s="29" t="s">
        <v>10</v>
      </c>
      <c r="U27" s="29"/>
      <c r="V27" s="30" t="s">
        <v>11</v>
      </c>
      <c r="W27" s="32"/>
      <c r="X27" s="33"/>
      <c r="Y27" s="29" t="s">
        <v>9</v>
      </c>
      <c r="Z27" s="29"/>
      <c r="AA27" s="29" t="s">
        <v>10</v>
      </c>
      <c r="AB27" s="29"/>
      <c r="AC27" s="30" t="s">
        <v>11</v>
      </c>
      <c r="AD27" s="34"/>
      <c r="AE27" s="33"/>
      <c r="AF27" s="29" t="s">
        <v>9</v>
      </c>
      <c r="AG27" s="29"/>
      <c r="AH27" s="29" t="s">
        <v>10</v>
      </c>
      <c r="AI27" s="29"/>
      <c r="AJ27" s="30" t="s">
        <v>11</v>
      </c>
      <c r="AK27" s="34"/>
      <c r="AL27" s="33"/>
      <c r="AM27" s="29" t="s">
        <v>9</v>
      </c>
      <c r="AN27" s="29"/>
      <c r="AO27" s="29" t="s">
        <v>10</v>
      </c>
      <c r="AP27" s="29"/>
      <c r="AQ27" s="30" t="s">
        <v>11</v>
      </c>
      <c r="AR27" s="34"/>
      <c r="AS27" s="33"/>
      <c r="AT27" s="29" t="s">
        <v>9</v>
      </c>
      <c r="AU27" s="29"/>
      <c r="AV27" s="29" t="s">
        <v>10</v>
      </c>
      <c r="AW27" s="29"/>
      <c r="AX27" s="30" t="s">
        <v>11</v>
      </c>
      <c r="AY27" s="34"/>
      <c r="AZ27" s="33"/>
      <c r="BA27" s="29" t="s">
        <v>9</v>
      </c>
      <c r="BB27" s="29"/>
      <c r="BC27" s="29" t="s">
        <v>10</v>
      </c>
      <c r="BD27" s="29"/>
      <c r="BE27" s="30" t="s">
        <v>11</v>
      </c>
      <c r="BF27" s="34"/>
      <c r="BG27" s="33"/>
      <c r="BH27" s="29" t="s">
        <v>9</v>
      </c>
      <c r="BI27" s="29"/>
      <c r="BJ27" s="29" t="s">
        <v>10</v>
      </c>
      <c r="BK27" s="29"/>
      <c r="BL27" s="30" t="s">
        <v>11</v>
      </c>
      <c r="BM27" s="34"/>
      <c r="BN27" s="33"/>
      <c r="BO27" s="29" t="s">
        <v>9</v>
      </c>
      <c r="BP27" s="29"/>
      <c r="BQ27" s="29" t="s">
        <v>10</v>
      </c>
      <c r="BR27" s="29"/>
      <c r="BS27" s="30" t="s">
        <v>11</v>
      </c>
      <c r="BT27" s="23"/>
      <c r="BU27" s="23"/>
      <c r="BV27" s="23"/>
      <c r="BW27" s="23"/>
      <c r="BX27" s="23"/>
      <c r="BY27" s="23"/>
    </row>
    <row r="28" spans="1:78" x14ac:dyDescent="0.55000000000000004">
      <c r="A28" s="35" t="s">
        <v>0</v>
      </c>
      <c r="B28" s="36"/>
      <c r="C28" s="37"/>
      <c r="D28" s="37" t="s">
        <v>9</v>
      </c>
      <c r="E28" s="37"/>
      <c r="F28" s="37" t="s">
        <v>10</v>
      </c>
      <c r="G28" s="37"/>
      <c r="H28" s="38" t="s">
        <v>11</v>
      </c>
      <c r="I28" s="36"/>
      <c r="J28" s="37"/>
      <c r="K28" s="37" t="s">
        <v>9</v>
      </c>
      <c r="L28" s="37"/>
      <c r="M28" s="37" t="s">
        <v>10</v>
      </c>
      <c r="N28" s="37"/>
      <c r="O28" s="38" t="s">
        <v>11</v>
      </c>
      <c r="P28" s="37"/>
      <c r="Q28" s="37"/>
      <c r="R28" s="37" t="s">
        <v>9</v>
      </c>
      <c r="S28" s="37"/>
      <c r="T28" s="37" t="s">
        <v>10</v>
      </c>
      <c r="U28" s="37"/>
      <c r="V28" s="38" t="s">
        <v>11</v>
      </c>
      <c r="W28" s="36"/>
      <c r="X28" s="37"/>
      <c r="Y28" s="37" t="s">
        <v>9</v>
      </c>
      <c r="Z28" s="37"/>
      <c r="AA28" s="37" t="s">
        <v>10</v>
      </c>
      <c r="AB28" s="37"/>
      <c r="AC28" s="38" t="s">
        <v>11</v>
      </c>
      <c r="AD28" s="37"/>
      <c r="AE28" s="37"/>
      <c r="AF28" s="37" t="s">
        <v>9</v>
      </c>
      <c r="AG28" s="37"/>
      <c r="AH28" s="37" t="s">
        <v>10</v>
      </c>
      <c r="AI28" s="37"/>
      <c r="AJ28" s="38" t="s">
        <v>11</v>
      </c>
      <c r="AK28" s="37"/>
      <c r="AL28" s="37"/>
      <c r="AM28" s="37" t="s">
        <v>9</v>
      </c>
      <c r="AN28" s="37"/>
      <c r="AO28" s="37" t="s">
        <v>10</v>
      </c>
      <c r="AP28" s="37"/>
      <c r="AQ28" s="38" t="s">
        <v>11</v>
      </c>
      <c r="AR28" s="37"/>
      <c r="AS28" s="37"/>
      <c r="AT28" s="37" t="s">
        <v>9</v>
      </c>
      <c r="AU28" s="37"/>
      <c r="AV28" s="37" t="s">
        <v>10</v>
      </c>
      <c r="AW28" s="37"/>
      <c r="AX28" s="38" t="s">
        <v>11</v>
      </c>
      <c r="AY28" s="37"/>
      <c r="AZ28" s="37"/>
      <c r="BA28" s="37" t="s">
        <v>9</v>
      </c>
      <c r="BB28" s="37"/>
      <c r="BC28" s="37" t="s">
        <v>10</v>
      </c>
      <c r="BD28" s="37"/>
      <c r="BE28" s="38" t="s">
        <v>11</v>
      </c>
      <c r="BF28" s="37"/>
      <c r="BG28" s="37"/>
      <c r="BH28" s="37" t="s">
        <v>9</v>
      </c>
      <c r="BI28" s="37"/>
      <c r="BJ28" s="37" t="s">
        <v>10</v>
      </c>
      <c r="BK28" s="37"/>
      <c r="BL28" s="38" t="s">
        <v>11</v>
      </c>
      <c r="BM28" s="37"/>
      <c r="BN28" s="37"/>
      <c r="BO28" s="37" t="s">
        <v>9</v>
      </c>
      <c r="BP28" s="37"/>
      <c r="BQ28" s="37" t="s">
        <v>10</v>
      </c>
      <c r="BR28" s="37"/>
      <c r="BS28" s="38" t="s">
        <v>11</v>
      </c>
      <c r="BT28" s="39" t="s">
        <v>241</v>
      </c>
      <c r="BU28" s="39"/>
      <c r="BV28" s="39"/>
      <c r="BW28" s="40">
        <f>BT32/8</f>
        <v>0</v>
      </c>
      <c r="BX28" s="40"/>
      <c r="BY28" s="40"/>
    </row>
    <row r="29" spans="1:78" x14ac:dyDescent="0.55000000000000004">
      <c r="A29" s="41" t="s">
        <v>1</v>
      </c>
      <c r="B29" s="41"/>
      <c r="C29" s="42">
        <f>SUM(C7:C28)</f>
        <v>0</v>
      </c>
      <c r="D29" s="42" t="s">
        <v>9</v>
      </c>
      <c r="E29" s="42">
        <f>SUM(E7:E28)</f>
        <v>0</v>
      </c>
      <c r="F29" s="42" t="s">
        <v>10</v>
      </c>
      <c r="G29" s="42">
        <f>SUM(G7:G28)</f>
        <v>0</v>
      </c>
      <c r="H29" s="43" t="s">
        <v>11</v>
      </c>
      <c r="I29" s="41"/>
      <c r="J29" s="42">
        <f>SUM(J7:J28)</f>
        <v>0</v>
      </c>
      <c r="K29" s="42" t="s">
        <v>9</v>
      </c>
      <c r="L29" s="42">
        <f>SUM(L7:L28)</f>
        <v>0</v>
      </c>
      <c r="M29" s="42" t="s">
        <v>10</v>
      </c>
      <c r="N29" s="42">
        <f>SUM(N7:N28)</f>
        <v>0</v>
      </c>
      <c r="O29" s="43" t="s">
        <v>11</v>
      </c>
      <c r="P29" s="42"/>
      <c r="Q29" s="42">
        <f>SUM(Q7:Q28)</f>
        <v>0</v>
      </c>
      <c r="R29" s="42" t="s">
        <v>9</v>
      </c>
      <c r="S29" s="42">
        <f>SUM(S7:S28)</f>
        <v>0</v>
      </c>
      <c r="T29" s="42" t="s">
        <v>10</v>
      </c>
      <c r="U29" s="42">
        <f>SUM(U7:U28)</f>
        <v>0</v>
      </c>
      <c r="V29" s="43" t="s">
        <v>11</v>
      </c>
      <c r="W29" s="41"/>
      <c r="X29" s="42">
        <f>SUM(X7:X28)</f>
        <v>0</v>
      </c>
      <c r="Y29" s="42" t="s">
        <v>9</v>
      </c>
      <c r="Z29" s="42">
        <f>SUM(Z7:Z28)</f>
        <v>0</v>
      </c>
      <c r="AA29" s="42" t="s">
        <v>10</v>
      </c>
      <c r="AB29" s="42">
        <f>SUM(AB7:AB28)</f>
        <v>0</v>
      </c>
      <c r="AC29" s="43" t="s">
        <v>11</v>
      </c>
      <c r="AD29" s="44"/>
      <c r="AE29" s="44">
        <f>SUM(AE7:AE28)</f>
        <v>0</v>
      </c>
      <c r="AF29" s="44" t="s">
        <v>9</v>
      </c>
      <c r="AG29" s="44">
        <f>SUM(AG7:AG28)</f>
        <v>0</v>
      </c>
      <c r="AH29" s="44" t="s">
        <v>10</v>
      </c>
      <c r="AI29" s="44">
        <f>SUM(AI7:AI28)</f>
        <v>0</v>
      </c>
      <c r="AJ29" s="45" t="s">
        <v>11</v>
      </c>
      <c r="AK29" s="42"/>
      <c r="AL29" s="42">
        <f>SUM(AL7:AL28)</f>
        <v>0</v>
      </c>
      <c r="AM29" s="42" t="s">
        <v>9</v>
      </c>
      <c r="AN29" s="42">
        <f>SUM(AN7:AN28)</f>
        <v>0</v>
      </c>
      <c r="AO29" s="42" t="s">
        <v>10</v>
      </c>
      <c r="AP29" s="42">
        <f>SUM(AP7:AP28)</f>
        <v>0</v>
      </c>
      <c r="AQ29" s="43" t="s">
        <v>11</v>
      </c>
      <c r="AR29" s="42"/>
      <c r="AS29" s="42">
        <f>SUM(AS7:AS28)</f>
        <v>0</v>
      </c>
      <c r="AT29" s="42" t="s">
        <v>9</v>
      </c>
      <c r="AU29" s="42">
        <f>SUM(AU7:AU28)</f>
        <v>0</v>
      </c>
      <c r="AV29" s="42" t="s">
        <v>10</v>
      </c>
      <c r="AW29" s="42">
        <f>SUM(AW7:AW28)</f>
        <v>0</v>
      </c>
      <c r="AX29" s="43" t="s">
        <v>11</v>
      </c>
      <c r="AY29" s="42"/>
      <c r="AZ29" s="42">
        <f>SUM(AZ7:AZ28)</f>
        <v>0</v>
      </c>
      <c r="BA29" s="42" t="s">
        <v>9</v>
      </c>
      <c r="BB29" s="42">
        <f>SUM(BB7:BB28)</f>
        <v>0</v>
      </c>
      <c r="BC29" s="42" t="s">
        <v>10</v>
      </c>
      <c r="BD29" s="42">
        <f>SUM(BD7:BD28)</f>
        <v>0</v>
      </c>
      <c r="BE29" s="43" t="s">
        <v>11</v>
      </c>
      <c r="BF29" s="42"/>
      <c r="BG29" s="42">
        <f>SUM(BG7:BG28)</f>
        <v>0</v>
      </c>
      <c r="BH29" s="42" t="s">
        <v>9</v>
      </c>
      <c r="BI29" s="42">
        <f>SUM(BI7:BI28)</f>
        <v>0</v>
      </c>
      <c r="BJ29" s="42" t="s">
        <v>10</v>
      </c>
      <c r="BK29" s="42">
        <f>SUM(BK7:BK28)</f>
        <v>0</v>
      </c>
      <c r="BL29" s="43" t="s">
        <v>11</v>
      </c>
      <c r="BM29" s="42"/>
      <c r="BN29" s="42">
        <f>SUM(BN7:BN28)</f>
        <v>0</v>
      </c>
      <c r="BO29" s="42" t="s">
        <v>9</v>
      </c>
      <c r="BP29" s="42">
        <f>SUM(BP7:BP28)</f>
        <v>0</v>
      </c>
      <c r="BQ29" s="42" t="s">
        <v>10</v>
      </c>
      <c r="BR29" s="42">
        <f>SUM(BR7:BR28)</f>
        <v>0</v>
      </c>
      <c r="BS29" s="43" t="s">
        <v>11</v>
      </c>
      <c r="BT29" s="42">
        <f>SUM(C29,J29,Q29,X29,AE29,AL29,AS29,AZ29,BG29,BN29)</f>
        <v>0</v>
      </c>
      <c r="BU29" s="42" t="s">
        <v>9</v>
      </c>
      <c r="BV29" s="42">
        <f>SUM(E29,L29,S29,Z29,AG29,AN29,AU29,BB29,BI29,BP29)</f>
        <v>0</v>
      </c>
      <c r="BW29" s="42" t="s">
        <v>10</v>
      </c>
      <c r="BX29" s="42">
        <f>SUM(G29,N29,U29,AB29,AI29,AP29,AW29,BD29,BK29,BR29)</f>
        <v>0</v>
      </c>
      <c r="BY29" s="43" t="s">
        <v>11</v>
      </c>
      <c r="BZ29" s="15"/>
    </row>
    <row r="30" spans="1:78" x14ac:dyDescent="0.55000000000000004">
      <c r="A30" s="46" t="s">
        <v>2</v>
      </c>
      <c r="B30" s="47"/>
      <c r="C30" s="48"/>
      <c r="D30" s="48"/>
      <c r="E30" s="48"/>
      <c r="F30" s="48"/>
      <c r="G30" s="48"/>
      <c r="H30" s="49"/>
      <c r="I30" s="47"/>
      <c r="J30" s="48"/>
      <c r="K30" s="48"/>
      <c r="L30" s="48"/>
      <c r="M30" s="48"/>
      <c r="N30" s="48"/>
      <c r="O30" s="49"/>
      <c r="P30" s="47"/>
      <c r="Q30" s="48"/>
      <c r="R30" s="48"/>
      <c r="S30" s="48"/>
      <c r="T30" s="48"/>
      <c r="U30" s="48"/>
      <c r="V30" s="49"/>
      <c r="W30" s="47"/>
      <c r="X30" s="48"/>
      <c r="Y30" s="48"/>
      <c r="Z30" s="48"/>
      <c r="AA30" s="48"/>
      <c r="AB30" s="48"/>
      <c r="AC30" s="49"/>
      <c r="AD30" s="50"/>
      <c r="AE30" s="51"/>
      <c r="AF30" s="51"/>
      <c r="AG30" s="51"/>
      <c r="AH30" s="51"/>
      <c r="AI30" s="51"/>
      <c r="AJ30" s="52"/>
      <c r="AK30" s="47"/>
      <c r="AL30" s="48"/>
      <c r="AM30" s="48"/>
      <c r="AN30" s="48"/>
      <c r="AO30" s="48"/>
      <c r="AP30" s="48"/>
      <c r="AQ30" s="49"/>
      <c r="AR30" s="47"/>
      <c r="AS30" s="48"/>
      <c r="AT30" s="48"/>
      <c r="AU30" s="48"/>
      <c r="AV30" s="48"/>
      <c r="AW30" s="48"/>
      <c r="AX30" s="49"/>
      <c r="AY30" s="47"/>
      <c r="AZ30" s="48"/>
      <c r="BA30" s="48"/>
      <c r="BB30" s="48"/>
      <c r="BC30" s="48"/>
      <c r="BD30" s="48"/>
      <c r="BE30" s="49"/>
      <c r="BF30" s="47"/>
      <c r="BG30" s="48"/>
      <c r="BH30" s="48"/>
      <c r="BI30" s="48"/>
      <c r="BJ30" s="48"/>
      <c r="BK30" s="48"/>
      <c r="BL30" s="49"/>
      <c r="BM30" s="47"/>
      <c r="BN30" s="48"/>
      <c r="BO30" s="48"/>
      <c r="BP30" s="48"/>
      <c r="BQ30" s="48"/>
      <c r="BR30" s="48"/>
      <c r="BS30" s="49"/>
      <c r="BT30" s="42"/>
      <c r="BU30" s="42"/>
      <c r="BV30" s="42"/>
      <c r="BW30" s="42"/>
      <c r="BX30" s="42"/>
      <c r="BY30" s="43"/>
      <c r="BZ30" s="15"/>
    </row>
    <row r="31" spans="1:78" x14ac:dyDescent="0.55000000000000004">
      <c r="A31" s="53" t="s">
        <v>18</v>
      </c>
      <c r="B31" s="54">
        <f>(E29*120)+(G29*120)</f>
        <v>0</v>
      </c>
      <c r="C31" s="55"/>
      <c r="D31" s="55"/>
      <c r="E31" s="55"/>
      <c r="F31" s="55"/>
      <c r="G31" s="55"/>
      <c r="H31" s="56"/>
      <c r="I31" s="54">
        <f>(L29*120)+(N29*120)</f>
        <v>0</v>
      </c>
      <c r="J31" s="55"/>
      <c r="K31" s="55"/>
      <c r="L31" s="55"/>
      <c r="M31" s="55"/>
      <c r="N31" s="55"/>
      <c r="O31" s="56"/>
      <c r="P31" s="54">
        <f>(S29*120)+(U29*120)</f>
        <v>0</v>
      </c>
      <c r="Q31" s="55"/>
      <c r="R31" s="55"/>
      <c r="S31" s="55"/>
      <c r="T31" s="55"/>
      <c r="U31" s="55"/>
      <c r="V31" s="56"/>
      <c r="W31" s="54">
        <f>(Z29*210)+(AB29*210)</f>
        <v>0</v>
      </c>
      <c r="X31" s="55"/>
      <c r="Y31" s="55"/>
      <c r="Z31" s="55"/>
      <c r="AA31" s="55"/>
      <c r="AB31" s="55"/>
      <c r="AC31" s="56"/>
      <c r="AD31" s="57">
        <f>(AG29*120)+(AI29*120)</f>
        <v>0</v>
      </c>
      <c r="AE31" s="58"/>
      <c r="AF31" s="58"/>
      <c r="AG31" s="58"/>
      <c r="AH31" s="58"/>
      <c r="AI31" s="58"/>
      <c r="AJ31" s="59"/>
      <c r="AK31" s="54">
        <f>(AN29*120)+(AP29*120)</f>
        <v>0</v>
      </c>
      <c r="AL31" s="55"/>
      <c r="AM31" s="55"/>
      <c r="AN31" s="55"/>
      <c r="AO31" s="55"/>
      <c r="AP31" s="55"/>
      <c r="AQ31" s="56"/>
      <c r="AR31" s="54">
        <f>(AU29*120)+(AW29*120)</f>
        <v>0</v>
      </c>
      <c r="AS31" s="55"/>
      <c r="AT31" s="55"/>
      <c r="AU31" s="55"/>
      <c r="AV31" s="55"/>
      <c r="AW31" s="55"/>
      <c r="AX31" s="56"/>
      <c r="AY31" s="54">
        <f>(BB29*120)+(BD29*120)</f>
        <v>0</v>
      </c>
      <c r="AZ31" s="55"/>
      <c r="BA31" s="55"/>
      <c r="BB31" s="55"/>
      <c r="BC31" s="55"/>
      <c r="BD31" s="55"/>
      <c r="BE31" s="56"/>
      <c r="BF31" s="54">
        <f>(BI29*120)+(BK29*120)</f>
        <v>0</v>
      </c>
      <c r="BG31" s="55"/>
      <c r="BH31" s="55"/>
      <c r="BI31" s="55"/>
      <c r="BJ31" s="55"/>
      <c r="BK31" s="55"/>
      <c r="BL31" s="56"/>
      <c r="BM31" s="54">
        <f>(BP29*120)+(BR29*120)</f>
        <v>0</v>
      </c>
      <c r="BN31" s="55"/>
      <c r="BO31" s="55"/>
      <c r="BP31" s="55"/>
      <c r="BQ31" s="55"/>
      <c r="BR31" s="55"/>
      <c r="BS31" s="56"/>
      <c r="BT31" s="54">
        <f>SUM(B31:BS31)</f>
        <v>0</v>
      </c>
      <c r="BU31" s="55"/>
      <c r="BV31" s="55"/>
      <c r="BW31" s="55"/>
      <c r="BX31" s="55"/>
      <c r="BY31" s="56"/>
      <c r="BZ31" s="15"/>
    </row>
    <row r="32" spans="1:78" x14ac:dyDescent="0.55000000000000004">
      <c r="A32" s="60" t="s">
        <v>12</v>
      </c>
      <c r="B32" s="61">
        <f>SUM(B31:V31)</f>
        <v>0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3">
        <f>W31</f>
        <v>0</v>
      </c>
      <c r="X32" s="63"/>
      <c r="Y32" s="63"/>
      <c r="Z32" s="63"/>
      <c r="AA32" s="63"/>
      <c r="AB32" s="63"/>
      <c r="AC32" s="63"/>
      <c r="AD32" s="64"/>
      <c r="AE32" s="64"/>
      <c r="AF32" s="64"/>
      <c r="AG32" s="64"/>
      <c r="AH32" s="64"/>
      <c r="AI32" s="64"/>
      <c r="AJ32" s="64"/>
      <c r="AK32" s="61">
        <f>SUM(AK31)</f>
        <v>0</v>
      </c>
      <c r="AL32" s="62"/>
      <c r="AM32" s="62"/>
      <c r="AN32" s="62"/>
      <c r="AO32" s="62"/>
      <c r="AP32" s="62"/>
      <c r="AQ32" s="65"/>
      <c r="AR32" s="61">
        <f>SUM(AR31)</f>
        <v>0</v>
      </c>
      <c r="AS32" s="62"/>
      <c r="AT32" s="62"/>
      <c r="AU32" s="62"/>
      <c r="AV32" s="62"/>
      <c r="AW32" s="62"/>
      <c r="AX32" s="65"/>
      <c r="AY32" s="61">
        <f>SUM(AY31)</f>
        <v>0</v>
      </c>
      <c r="AZ32" s="62"/>
      <c r="BA32" s="62"/>
      <c r="BB32" s="62"/>
      <c r="BC32" s="62"/>
      <c r="BD32" s="62"/>
      <c r="BE32" s="65"/>
      <c r="BF32" s="62">
        <f>BF31</f>
        <v>0</v>
      </c>
      <c r="BG32" s="62"/>
      <c r="BH32" s="62"/>
      <c r="BI32" s="62"/>
      <c r="BJ32" s="62"/>
      <c r="BK32" s="62"/>
      <c r="BL32" s="65"/>
      <c r="BM32" s="62">
        <f>BM31</f>
        <v>0</v>
      </c>
      <c r="BN32" s="62"/>
      <c r="BO32" s="62"/>
      <c r="BP32" s="62"/>
      <c r="BQ32" s="62"/>
      <c r="BR32" s="62"/>
      <c r="BS32" s="65"/>
      <c r="BT32" s="61">
        <f>SUM(B32:BS32)</f>
        <v>0</v>
      </c>
      <c r="BU32" s="62"/>
      <c r="BV32" s="62"/>
      <c r="BW32" s="62"/>
      <c r="BX32" s="62"/>
      <c r="BY32" s="65"/>
      <c r="BZ32" s="15"/>
    </row>
    <row r="33" spans="1:78" x14ac:dyDescent="0.55000000000000004">
      <c r="A33" s="41" t="s">
        <v>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7"/>
      <c r="AE33" s="67"/>
      <c r="AF33" s="67"/>
      <c r="AG33" s="67"/>
      <c r="AH33" s="67"/>
      <c r="AI33" s="67"/>
      <c r="AJ33" s="67"/>
      <c r="AK33" s="68"/>
      <c r="AL33" s="69"/>
      <c r="AM33" s="69"/>
      <c r="AN33" s="69"/>
      <c r="AO33" s="69"/>
      <c r="AP33" s="69"/>
      <c r="AQ33" s="70"/>
      <c r="AR33" s="68"/>
      <c r="AS33" s="69"/>
      <c r="AT33" s="69"/>
      <c r="AU33" s="69"/>
      <c r="AV33" s="69"/>
      <c r="AW33" s="69"/>
      <c r="AX33" s="70"/>
      <c r="AY33" s="68"/>
      <c r="AZ33" s="69"/>
      <c r="BA33" s="69"/>
      <c r="BB33" s="69"/>
      <c r="BC33" s="69"/>
      <c r="BD33" s="69"/>
      <c r="BE33" s="70"/>
      <c r="BF33" s="69"/>
      <c r="BG33" s="69"/>
      <c r="BH33" s="69"/>
      <c r="BI33" s="69"/>
      <c r="BJ33" s="69"/>
      <c r="BK33" s="69"/>
      <c r="BL33" s="70"/>
      <c r="BM33" s="69"/>
      <c r="BN33" s="69"/>
      <c r="BO33" s="69"/>
      <c r="BP33" s="69"/>
      <c r="BQ33" s="69"/>
      <c r="BR33" s="69"/>
      <c r="BS33" s="70"/>
      <c r="BT33" s="71">
        <v>100</v>
      </c>
      <c r="BU33" s="72"/>
      <c r="BV33" s="72"/>
      <c r="BW33" s="72"/>
      <c r="BX33" s="72"/>
      <c r="BY33" s="73"/>
      <c r="BZ33" s="15">
        <f>SUM(B33:BS33)</f>
        <v>0</v>
      </c>
    </row>
    <row r="34" spans="1:78" hidden="1" x14ac:dyDescent="0.55000000000000004">
      <c r="B34" s="74" t="e">
        <f>B32*100/BT32</f>
        <v>#DIV/0!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 t="e">
        <f>W32*100/BT32</f>
        <v>#DIV/0!</v>
      </c>
      <c r="X34" s="74"/>
      <c r="Y34" s="74"/>
      <c r="Z34" s="74"/>
      <c r="AA34" s="74"/>
      <c r="AB34" s="74"/>
      <c r="AC34" s="74"/>
      <c r="AD34" s="74" t="e">
        <f>AD32*100/BT32</f>
        <v>#DIV/0!</v>
      </c>
      <c r="AE34" s="74"/>
      <c r="AF34" s="74"/>
      <c r="AG34" s="74"/>
      <c r="AH34" s="74"/>
      <c r="AI34" s="74"/>
      <c r="AJ34" s="74"/>
      <c r="AK34" s="74" t="e">
        <f>AK32*100/BT32</f>
        <v>#DIV/0!</v>
      </c>
      <c r="AL34" s="74"/>
      <c r="AM34" s="74"/>
      <c r="AN34" s="74"/>
      <c r="AO34" s="74"/>
      <c r="AP34" s="74"/>
      <c r="AQ34" s="74"/>
      <c r="AR34" s="74" t="e">
        <f>AR32*100/BT32</f>
        <v>#DIV/0!</v>
      </c>
      <c r="AS34" s="74"/>
      <c r="AT34" s="74"/>
      <c r="AU34" s="74"/>
      <c r="AV34" s="74"/>
      <c r="AW34" s="74"/>
      <c r="AX34" s="74"/>
      <c r="AY34" s="74" t="e">
        <f>AY32*100/BT32</f>
        <v>#DIV/0!</v>
      </c>
      <c r="AZ34" s="74"/>
      <c r="BA34" s="74"/>
      <c r="BB34" s="74"/>
      <c r="BC34" s="74"/>
      <c r="BD34" s="74"/>
      <c r="BE34" s="74"/>
      <c r="BF34" s="74" t="e">
        <f>BF32*100/BT32</f>
        <v>#DIV/0!</v>
      </c>
      <c r="BG34" s="74"/>
      <c r="BH34" s="74"/>
      <c r="BI34" s="74"/>
      <c r="BJ34" s="74"/>
      <c r="BK34" s="74"/>
      <c r="BL34" s="74"/>
      <c r="BM34" s="74" t="e">
        <f>BM32*100/BT32</f>
        <v>#DIV/0!</v>
      </c>
      <c r="BN34" s="74"/>
      <c r="BO34" s="74"/>
      <c r="BP34" s="74"/>
      <c r="BQ34" s="74"/>
      <c r="BR34" s="74"/>
      <c r="BS34" s="74"/>
      <c r="BZ34" s="15" t="e">
        <f t="shared" ref="BZ34:BZ35" si="0">SUM(B34:BS34)</f>
        <v>#DIV/0!</v>
      </c>
    </row>
    <row r="35" spans="1:78" hidden="1" x14ac:dyDescent="0.55000000000000004">
      <c r="B35" s="75">
        <f>B33*BW28/100</f>
        <v>0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>
        <f>W33*BW28/100</f>
        <v>0</v>
      </c>
      <c r="X35" s="75"/>
      <c r="Y35" s="75"/>
      <c r="Z35" s="75"/>
      <c r="AA35" s="75"/>
      <c r="AB35" s="75"/>
      <c r="AC35" s="75"/>
      <c r="AD35" s="75">
        <f>AD33*BW28/100</f>
        <v>0</v>
      </c>
      <c r="AE35" s="75"/>
      <c r="AF35" s="75"/>
      <c r="AG35" s="75"/>
      <c r="AH35" s="75"/>
      <c r="AI35" s="75"/>
      <c r="AJ35" s="75"/>
      <c r="AK35" s="75">
        <f>AK33*BW28/100</f>
        <v>0</v>
      </c>
      <c r="AL35" s="75"/>
      <c r="AM35" s="75"/>
      <c r="AN35" s="75"/>
      <c r="AO35" s="75"/>
      <c r="AP35" s="75"/>
      <c r="AQ35" s="75"/>
      <c r="AR35" s="75">
        <f>AR33*BW28/100</f>
        <v>0</v>
      </c>
      <c r="AS35" s="75"/>
      <c r="AT35" s="75"/>
      <c r="AU35" s="75"/>
      <c r="AV35" s="75"/>
      <c r="AW35" s="75"/>
      <c r="AX35" s="75"/>
      <c r="AY35" s="75">
        <f>AY33*BW28/100</f>
        <v>0</v>
      </c>
      <c r="AZ35" s="75"/>
      <c r="BA35" s="75"/>
      <c r="BB35" s="75"/>
      <c r="BC35" s="75"/>
      <c r="BD35" s="75"/>
      <c r="BE35" s="75"/>
      <c r="BF35" s="75">
        <f>BF33*BW28/100</f>
        <v>0</v>
      </c>
      <c r="BG35" s="75"/>
      <c r="BH35" s="75"/>
      <c r="BI35" s="75"/>
      <c r="BJ35" s="75"/>
      <c r="BK35" s="75"/>
      <c r="BL35" s="75"/>
      <c r="BM35" s="75">
        <f>BM33*BW28/100</f>
        <v>0</v>
      </c>
      <c r="BN35" s="75"/>
      <c r="BO35" s="75"/>
      <c r="BP35" s="75"/>
      <c r="BQ35" s="75"/>
      <c r="BR35" s="75"/>
      <c r="BS35" s="75"/>
      <c r="BZ35" s="15">
        <f t="shared" si="0"/>
        <v>0</v>
      </c>
    </row>
    <row r="36" spans="1:78" s="76" customFormat="1" x14ac:dyDescent="0.55000000000000004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8"/>
      <c r="BU36" s="78"/>
      <c r="BV36" s="78"/>
      <c r="BW36" s="78"/>
      <c r="BX36" s="78"/>
      <c r="BY36" s="78"/>
      <c r="BZ36" s="79"/>
    </row>
    <row r="37" spans="1:78" s="81" customFormat="1" ht="33" x14ac:dyDescent="0.75">
      <c r="A37" s="80" t="s">
        <v>13</v>
      </c>
      <c r="B37" s="81" t="s">
        <v>244</v>
      </c>
      <c r="C37" s="82"/>
      <c r="D37" s="82"/>
      <c r="E37" s="82"/>
      <c r="F37" s="82"/>
      <c r="G37" s="82"/>
      <c r="H37" s="82"/>
      <c r="J37" s="82"/>
      <c r="K37" s="82"/>
      <c r="L37" s="82"/>
      <c r="M37" s="82"/>
      <c r="N37" s="82"/>
      <c r="O37" s="82"/>
      <c r="Q37" s="82"/>
      <c r="R37" s="82"/>
      <c r="S37" s="82"/>
      <c r="T37" s="82"/>
      <c r="U37" s="82"/>
      <c r="V37" s="82"/>
      <c r="X37" s="82"/>
      <c r="Y37" s="82"/>
      <c r="Z37" s="82"/>
      <c r="AA37" s="82"/>
      <c r="AB37" s="82"/>
      <c r="AC37" s="82"/>
      <c r="AE37" s="82"/>
      <c r="AF37" s="82"/>
      <c r="AG37" s="82"/>
      <c r="AH37" s="82"/>
      <c r="AI37" s="82"/>
      <c r="AJ37" s="82"/>
      <c r="AL37" s="82"/>
      <c r="AM37" s="82"/>
      <c r="AN37" s="82"/>
      <c r="AO37" s="82"/>
      <c r="AP37" s="82"/>
      <c r="AQ37" s="82"/>
      <c r="AS37" s="82"/>
      <c r="AT37" s="82"/>
      <c r="AU37" s="82"/>
      <c r="AV37" s="82"/>
      <c r="AW37" s="82"/>
      <c r="AX37" s="82"/>
      <c r="AZ37" s="82"/>
      <c r="BA37" s="82"/>
      <c r="BB37" s="82"/>
      <c r="BC37" s="82"/>
      <c r="BD37" s="82"/>
      <c r="BE37" s="82"/>
      <c r="BG37" s="82"/>
      <c r="BH37" s="82"/>
      <c r="BI37" s="82"/>
      <c r="BJ37" s="82"/>
      <c r="BK37" s="82"/>
      <c r="BL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</row>
    <row r="38" spans="1:78" s="81" customFormat="1" ht="33" x14ac:dyDescent="0.75">
      <c r="A38" s="80"/>
      <c r="B38" s="81" t="s">
        <v>245</v>
      </c>
      <c r="C38" s="82"/>
      <c r="D38" s="82"/>
      <c r="E38" s="82"/>
      <c r="F38" s="82"/>
      <c r="G38" s="82"/>
      <c r="H38" s="82"/>
      <c r="J38" s="82"/>
      <c r="K38" s="82"/>
      <c r="L38" s="82"/>
      <c r="M38" s="82"/>
      <c r="N38" s="82"/>
      <c r="O38" s="82"/>
      <c r="Q38" s="82"/>
      <c r="R38" s="82"/>
      <c r="S38" s="82"/>
      <c r="T38" s="82"/>
      <c r="U38" s="82"/>
      <c r="V38" s="82"/>
      <c r="X38" s="82"/>
      <c r="Y38" s="82"/>
      <c r="Z38" s="82"/>
      <c r="AA38" s="82"/>
      <c r="AB38" s="82"/>
      <c r="AC38" s="82"/>
      <c r="AE38" s="82"/>
      <c r="AF38" s="82"/>
      <c r="AG38" s="82"/>
      <c r="AH38" s="82"/>
      <c r="AI38" s="82"/>
      <c r="AJ38" s="82"/>
      <c r="AL38" s="82"/>
      <c r="AM38" s="82"/>
      <c r="AN38" s="82"/>
      <c r="AO38" s="82"/>
      <c r="AP38" s="82"/>
      <c r="AQ38" s="82"/>
      <c r="AS38" s="82"/>
      <c r="AT38" s="82"/>
      <c r="AU38" s="82"/>
      <c r="AV38" s="82"/>
      <c r="AW38" s="82"/>
      <c r="AX38" s="82"/>
      <c r="AZ38" s="82"/>
      <c r="BA38" s="82"/>
      <c r="BB38" s="82"/>
      <c r="BC38" s="82"/>
      <c r="BD38" s="82"/>
      <c r="BE38" s="82"/>
      <c r="BG38" s="82"/>
      <c r="BH38" s="82"/>
      <c r="BI38" s="82"/>
      <c r="BJ38" s="82"/>
      <c r="BK38" s="82"/>
      <c r="BL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</row>
    <row r="39" spans="1:78" s="81" customFormat="1" ht="33" x14ac:dyDescent="0.75">
      <c r="B39" s="81" t="s">
        <v>253</v>
      </c>
      <c r="C39" s="82"/>
      <c r="D39" s="82"/>
      <c r="E39" s="82"/>
      <c r="F39" s="82"/>
      <c r="G39" s="82"/>
      <c r="H39" s="82"/>
      <c r="J39" s="82"/>
      <c r="K39" s="82"/>
      <c r="L39" s="82"/>
      <c r="M39" s="82"/>
      <c r="N39" s="82"/>
      <c r="O39" s="82"/>
      <c r="Q39" s="82"/>
      <c r="R39" s="82"/>
      <c r="S39" s="82"/>
      <c r="T39" s="82"/>
      <c r="U39" s="82"/>
      <c r="V39" s="82"/>
      <c r="X39" s="82"/>
      <c r="Y39" s="82"/>
      <c r="Z39" s="82"/>
      <c r="AA39" s="82"/>
      <c r="AB39" s="82"/>
      <c r="AC39" s="82"/>
      <c r="AE39" s="82"/>
      <c r="AF39" s="82"/>
      <c r="AG39" s="82"/>
      <c r="AH39" s="82"/>
      <c r="AI39" s="82"/>
      <c r="AJ39" s="82"/>
      <c r="AL39" s="82"/>
      <c r="AM39" s="82"/>
      <c r="AN39" s="82"/>
      <c r="AO39" s="82"/>
      <c r="AP39" s="82"/>
      <c r="AQ39" s="82"/>
      <c r="AS39" s="82"/>
      <c r="AT39" s="82"/>
      <c r="AU39" s="82"/>
      <c r="AV39" s="82"/>
      <c r="AW39" s="82"/>
      <c r="AX39" s="82"/>
      <c r="AZ39" s="82"/>
      <c r="BA39" s="82"/>
      <c r="BB39" s="82"/>
      <c r="BC39" s="82"/>
      <c r="BD39" s="82"/>
      <c r="BE39" s="82"/>
      <c r="BG39" s="82"/>
      <c r="BH39" s="82"/>
      <c r="BI39" s="82"/>
      <c r="BJ39" s="82"/>
      <c r="BK39" s="82"/>
      <c r="BL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</row>
    <row r="40" spans="1:78" s="81" customFormat="1" ht="33" x14ac:dyDescent="0.75">
      <c r="B40" s="84" t="s">
        <v>254</v>
      </c>
      <c r="C40" s="82"/>
      <c r="D40" s="82"/>
      <c r="E40" s="82"/>
      <c r="F40" s="82"/>
      <c r="G40" s="82"/>
      <c r="H40" s="82"/>
      <c r="J40" s="82"/>
      <c r="K40" s="82"/>
      <c r="L40" s="82"/>
      <c r="M40" s="82"/>
      <c r="N40" s="82"/>
      <c r="O40" s="82"/>
      <c r="Q40" s="82"/>
      <c r="R40" s="82"/>
      <c r="S40" s="82"/>
      <c r="T40" s="82"/>
      <c r="U40" s="82"/>
      <c r="V40" s="82"/>
      <c r="X40" s="82"/>
      <c r="Y40" s="82"/>
      <c r="Z40" s="82"/>
      <c r="AA40" s="82"/>
      <c r="AB40" s="82"/>
      <c r="AC40" s="82"/>
      <c r="AE40" s="82"/>
      <c r="AF40" s="82"/>
      <c r="AG40" s="82"/>
      <c r="AH40" s="82"/>
      <c r="AI40" s="82"/>
      <c r="AJ40" s="82"/>
      <c r="AL40" s="82"/>
      <c r="AM40" s="82"/>
      <c r="AN40" s="82"/>
      <c r="AO40" s="82"/>
      <c r="AP40" s="82"/>
      <c r="AQ40" s="82"/>
      <c r="AS40" s="82"/>
      <c r="AT40" s="82"/>
      <c r="AU40" s="82"/>
      <c r="AV40" s="82"/>
      <c r="AW40" s="82"/>
      <c r="AX40" s="82"/>
      <c r="AZ40" s="82"/>
      <c r="BA40" s="82"/>
      <c r="BB40" s="82"/>
      <c r="BC40" s="82"/>
      <c r="BD40" s="82"/>
      <c r="BE40" s="82"/>
      <c r="BG40" s="82"/>
      <c r="BH40" s="82"/>
      <c r="BI40" s="82"/>
      <c r="BJ40" s="82"/>
      <c r="BK40" s="82"/>
      <c r="BL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</row>
    <row r="41" spans="1:78" ht="33" x14ac:dyDescent="0.75">
      <c r="A41" s="81"/>
      <c r="B41" s="81" t="s">
        <v>255</v>
      </c>
    </row>
    <row r="42" spans="1:78" ht="33" x14ac:dyDescent="0.75">
      <c r="A42" s="81"/>
      <c r="B42" s="81" t="s">
        <v>243</v>
      </c>
    </row>
    <row r="43" spans="1:78" ht="33" x14ac:dyDescent="0.75">
      <c r="A43" s="81"/>
      <c r="B43" s="81" t="s">
        <v>256</v>
      </c>
    </row>
    <row r="44" spans="1:78" ht="33" x14ac:dyDescent="0.75">
      <c r="B44" s="81" t="s">
        <v>242</v>
      </c>
    </row>
    <row r="45" spans="1:78" ht="33" x14ac:dyDescent="0.75">
      <c r="B45" s="81" t="s">
        <v>257</v>
      </c>
    </row>
  </sheetData>
  <mergeCells count="81">
    <mergeCell ref="A1:BY1"/>
    <mergeCell ref="BM32:BS32"/>
    <mergeCell ref="BT32:BY32"/>
    <mergeCell ref="AK33:AQ33"/>
    <mergeCell ref="AR33:AX33"/>
    <mergeCell ref="AY33:BE33"/>
    <mergeCell ref="BF33:BL33"/>
    <mergeCell ref="BM33:BS33"/>
    <mergeCell ref="BT33:BY33"/>
    <mergeCell ref="AR31:AX31"/>
    <mergeCell ref="AY31:BE31"/>
    <mergeCell ref="BF31:BL31"/>
    <mergeCell ref="BM31:BS31"/>
    <mergeCell ref="BT31:BY31"/>
    <mergeCell ref="BW28:BY28"/>
    <mergeCell ref="BT28:BV28"/>
    <mergeCell ref="AK32:AQ32"/>
    <mergeCell ref="AR32:AX32"/>
    <mergeCell ref="AY32:BE32"/>
    <mergeCell ref="BF32:BL32"/>
    <mergeCell ref="AR30:AX30"/>
    <mergeCell ref="AY30:BE30"/>
    <mergeCell ref="BF30:BL30"/>
    <mergeCell ref="AK30:AQ30"/>
    <mergeCell ref="BM30:BS30"/>
    <mergeCell ref="AK31:AQ31"/>
    <mergeCell ref="B31:H31"/>
    <mergeCell ref="I31:O31"/>
    <mergeCell ref="P31:V31"/>
    <mergeCell ref="W31:AC31"/>
    <mergeCell ref="AD31:AJ31"/>
    <mergeCell ref="B30:H30"/>
    <mergeCell ref="I30:O30"/>
    <mergeCell ref="P30:V30"/>
    <mergeCell ref="W30:AC30"/>
    <mergeCell ref="AD30:AJ30"/>
    <mergeCell ref="A2:BY2"/>
    <mergeCell ref="B5:AJ5"/>
    <mergeCell ref="AK5:BE5"/>
    <mergeCell ref="BF5:BS5"/>
    <mergeCell ref="B6:H6"/>
    <mergeCell ref="I6:O6"/>
    <mergeCell ref="P6:V6"/>
    <mergeCell ref="W6:AC6"/>
    <mergeCell ref="AD6:AJ6"/>
    <mergeCell ref="AK6:AQ6"/>
    <mergeCell ref="AR6:AX6"/>
    <mergeCell ref="AY6:BE6"/>
    <mergeCell ref="BF6:BL6"/>
    <mergeCell ref="BM6:BS6"/>
    <mergeCell ref="A3:BY3"/>
    <mergeCell ref="B32:V32"/>
    <mergeCell ref="W32:AC32"/>
    <mergeCell ref="AD32:AJ32"/>
    <mergeCell ref="B33:V33"/>
    <mergeCell ref="W33:AC33"/>
    <mergeCell ref="AD33:AJ33"/>
    <mergeCell ref="AY34:BE34"/>
    <mergeCell ref="BF34:BL34"/>
    <mergeCell ref="BM34:BS34"/>
    <mergeCell ref="B35:V35"/>
    <mergeCell ref="W35:AC35"/>
    <mergeCell ref="AD35:AJ35"/>
    <mergeCell ref="AK35:AQ35"/>
    <mergeCell ref="AR35:AX35"/>
    <mergeCell ref="AY35:BE35"/>
    <mergeCell ref="BF35:BL35"/>
    <mergeCell ref="BM35:BS35"/>
    <mergeCell ref="B34:V34"/>
    <mergeCell ref="W34:AC34"/>
    <mergeCell ref="AD34:AJ34"/>
    <mergeCell ref="AK34:AQ34"/>
    <mergeCell ref="AR34:AX34"/>
    <mergeCell ref="AY36:BE36"/>
    <mergeCell ref="BF36:BL36"/>
    <mergeCell ref="BM36:BS36"/>
    <mergeCell ref="B36:V36"/>
    <mergeCell ref="W36:AC36"/>
    <mergeCell ref="AD36:AJ36"/>
    <mergeCell ref="AK36:AQ36"/>
    <mergeCell ref="AR36:AX36"/>
  </mergeCells>
  <printOptions horizontalCentered="1" verticalCentered="1"/>
  <pageMargins left="0.39370078740157499" right="0.196850393700787" top="0.78740157480314998" bottom="0.53" header="0.511811023622047" footer="0.36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44"/>
  <sheetViews>
    <sheetView view="pageBreakPreview" topLeftCell="A31" zoomScale="80" zoomScaleNormal="90" zoomScaleSheetLayoutView="80" zoomScalePageLayoutView="80" workbookViewId="0">
      <selection activeCell="AR51" sqref="AR51"/>
    </sheetView>
  </sheetViews>
  <sheetFormatPr defaultColWidth="9.140625" defaultRowHeight="24" x14ac:dyDescent="0.55000000000000004"/>
  <cols>
    <col min="1" max="1" width="15.7109375" style="5" customWidth="1"/>
    <col min="2" max="2" width="8.7109375" style="5" customWidth="1"/>
    <col min="3" max="3" width="3.42578125" style="35" bestFit="1" customWidth="1"/>
    <col min="4" max="4" width="1.7109375" style="35" bestFit="1" customWidth="1"/>
    <col min="5" max="5" width="3.42578125" style="35" bestFit="1" customWidth="1"/>
    <col min="6" max="6" width="2.42578125" style="35" bestFit="1" customWidth="1"/>
    <col min="7" max="7" width="3.42578125" style="35" bestFit="1" customWidth="1"/>
    <col min="8" max="8" width="1.7109375" style="35" bestFit="1" customWidth="1"/>
    <col min="9" max="9" width="8.5703125" style="5" customWidth="1"/>
    <col min="10" max="10" width="3.42578125" style="35" bestFit="1" customWidth="1"/>
    <col min="11" max="11" width="1.7109375" style="35" bestFit="1" customWidth="1"/>
    <col min="12" max="12" width="3.42578125" style="35" bestFit="1" customWidth="1"/>
    <col min="13" max="13" width="2.42578125" style="35" bestFit="1" customWidth="1"/>
    <col min="14" max="14" width="3.42578125" style="35" bestFit="1" customWidth="1"/>
    <col min="15" max="15" width="1.7109375" style="35" bestFit="1" customWidth="1"/>
    <col min="16" max="16" width="9.140625" style="5" customWidth="1"/>
    <col min="17" max="17" width="3.42578125" style="35" bestFit="1" customWidth="1"/>
    <col min="18" max="18" width="1.7109375" style="35" bestFit="1" customWidth="1"/>
    <col min="19" max="19" width="3.42578125" style="35" bestFit="1" customWidth="1"/>
    <col min="20" max="20" width="2.42578125" style="35" bestFit="1" customWidth="1"/>
    <col min="21" max="21" width="3.5703125" style="35" bestFit="1" customWidth="1"/>
    <col min="22" max="22" width="1.7109375" style="35" bestFit="1" customWidth="1"/>
    <col min="23" max="23" width="8.85546875" style="5" bestFit="1" customWidth="1"/>
    <col min="24" max="24" width="3.42578125" style="35" bestFit="1" customWidth="1"/>
    <col min="25" max="25" width="1.7109375" style="35" bestFit="1" customWidth="1"/>
    <col min="26" max="26" width="3.42578125" style="35" bestFit="1" customWidth="1"/>
    <col min="27" max="27" width="2.42578125" style="35" bestFit="1" customWidth="1"/>
    <col min="28" max="28" width="2.28515625" style="35" bestFit="1" customWidth="1"/>
    <col min="29" max="29" width="1.7109375" style="35" bestFit="1" customWidth="1"/>
    <col min="30" max="30" width="10.7109375" style="5" customWidth="1"/>
    <col min="31" max="31" width="2.7109375" style="35" customWidth="1"/>
    <col min="32" max="32" width="2.28515625" style="35" customWidth="1"/>
    <col min="33" max="34" width="2.7109375" style="35" customWidth="1"/>
    <col min="35" max="35" width="3.42578125" style="35" bestFit="1" customWidth="1"/>
    <col min="36" max="36" width="2.28515625" style="35" customWidth="1"/>
    <col min="37" max="37" width="7.140625" style="5" bestFit="1" customWidth="1"/>
    <col min="38" max="38" width="3.42578125" style="35" bestFit="1" customWidth="1"/>
    <col min="39" max="39" width="1.7109375" style="35" bestFit="1" customWidth="1"/>
    <col min="40" max="40" width="3.42578125" style="35" bestFit="1" customWidth="1"/>
    <col min="41" max="41" width="2.42578125" style="35" bestFit="1" customWidth="1"/>
    <col min="42" max="42" width="2.28515625" style="35" bestFit="1" customWidth="1"/>
    <col min="43" max="43" width="1.7109375" style="35" bestFit="1" customWidth="1"/>
    <col min="44" max="44" width="10.7109375" style="5" customWidth="1"/>
    <col min="45" max="45" width="2.7109375" style="35" customWidth="1"/>
    <col min="46" max="46" width="2.28515625" style="35" customWidth="1"/>
    <col min="47" max="49" width="2.7109375" style="35" customWidth="1"/>
    <col min="50" max="50" width="2.28515625" style="35" customWidth="1"/>
    <col min="51" max="51" width="10.7109375" style="5" customWidth="1"/>
    <col min="52" max="52" width="2.7109375" style="35" customWidth="1"/>
    <col min="53" max="53" width="2.28515625" style="35" customWidth="1"/>
    <col min="54" max="56" width="2.7109375" style="35" customWidth="1"/>
    <col min="57" max="57" width="2.28515625" style="35" customWidth="1"/>
    <col min="58" max="58" width="9" style="5" bestFit="1" customWidth="1"/>
    <col min="59" max="59" width="3.42578125" style="35" bestFit="1" customWidth="1"/>
    <col min="60" max="60" width="1.7109375" style="35" bestFit="1" customWidth="1"/>
    <col min="61" max="61" width="3.42578125" style="35" bestFit="1" customWidth="1"/>
    <col min="62" max="62" width="2.42578125" style="35" bestFit="1" customWidth="1"/>
    <col min="63" max="63" width="3.42578125" style="35" bestFit="1" customWidth="1"/>
    <col min="64" max="64" width="1.7109375" style="35" bestFit="1" customWidth="1"/>
    <col min="65" max="65" width="9.7109375" style="5" bestFit="1" customWidth="1"/>
    <col min="66" max="66" width="3.42578125" style="35" bestFit="1" customWidth="1"/>
    <col min="67" max="67" width="1.7109375" style="35" bestFit="1" customWidth="1"/>
    <col min="68" max="68" width="3.42578125" style="35" bestFit="1" customWidth="1"/>
    <col min="69" max="69" width="2.42578125" style="35" bestFit="1" customWidth="1"/>
    <col min="70" max="70" width="3.42578125" style="35" bestFit="1" customWidth="1"/>
    <col min="71" max="71" width="1.7109375" style="35" bestFit="1" customWidth="1"/>
    <col min="72" max="72" width="6" style="35" customWidth="1"/>
    <col min="73" max="73" width="1.7109375" style="35" bestFit="1" customWidth="1"/>
    <col min="74" max="74" width="5.7109375" style="35" customWidth="1"/>
    <col min="75" max="75" width="2.42578125" style="35" bestFit="1" customWidth="1"/>
    <col min="76" max="76" width="5.28515625" style="35" customWidth="1"/>
    <col min="77" max="77" width="2.85546875" style="35" customWidth="1"/>
    <col min="78" max="78" width="16.140625" style="5" customWidth="1"/>
    <col min="79" max="16384" width="9.140625" style="5"/>
  </cols>
  <sheetData>
    <row r="1" spans="1:77" ht="33.75" customHeight="1" x14ac:dyDescent="0.85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</row>
    <row r="2" spans="1:77" s="3" customFormat="1" ht="39" x14ac:dyDescent="0.85">
      <c r="A2" s="4" t="s">
        <v>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s="3" customFormat="1" ht="39" x14ac:dyDescent="0.85">
      <c r="A3" s="4" t="s">
        <v>231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5" spans="1:77" ht="23.1" customHeight="1" x14ac:dyDescent="0.55000000000000004">
      <c r="B5" s="6" t="s">
        <v>124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 t="s">
        <v>7</v>
      </c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187" t="s">
        <v>6</v>
      </c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9"/>
      <c r="BT5" s="14"/>
      <c r="BU5" s="14"/>
      <c r="BV5" s="14"/>
      <c r="BW5" s="14"/>
      <c r="BX5" s="14"/>
      <c r="BY5" s="14"/>
    </row>
    <row r="6" spans="1:77" ht="23.1" customHeight="1" x14ac:dyDescent="0.55000000000000004">
      <c r="B6" s="16" t="s">
        <v>8</v>
      </c>
      <c r="C6" s="16"/>
      <c r="D6" s="16"/>
      <c r="E6" s="16"/>
      <c r="F6" s="16"/>
      <c r="G6" s="16"/>
      <c r="H6" s="16"/>
      <c r="I6" s="16" t="s">
        <v>8</v>
      </c>
      <c r="J6" s="16"/>
      <c r="K6" s="16"/>
      <c r="L6" s="16"/>
      <c r="M6" s="16"/>
      <c r="N6" s="16"/>
      <c r="O6" s="16"/>
      <c r="P6" s="16" t="s">
        <v>8</v>
      </c>
      <c r="Q6" s="16"/>
      <c r="R6" s="16"/>
      <c r="S6" s="16"/>
      <c r="T6" s="16"/>
      <c r="U6" s="16"/>
      <c r="V6" s="16"/>
      <c r="W6" s="17" t="s">
        <v>131</v>
      </c>
      <c r="X6" s="17"/>
      <c r="Y6" s="17"/>
      <c r="Z6" s="17"/>
      <c r="AA6" s="17"/>
      <c r="AB6" s="17"/>
      <c r="AC6" s="17"/>
      <c r="AD6" s="16" t="s">
        <v>63</v>
      </c>
      <c r="AE6" s="16"/>
      <c r="AF6" s="16"/>
      <c r="AG6" s="16"/>
      <c r="AH6" s="16"/>
      <c r="AI6" s="16"/>
      <c r="AJ6" s="16"/>
      <c r="AK6" s="18" t="s">
        <v>16</v>
      </c>
      <c r="AL6" s="18"/>
      <c r="AM6" s="18"/>
      <c r="AN6" s="18"/>
      <c r="AO6" s="18"/>
      <c r="AP6" s="18"/>
      <c r="AQ6" s="18"/>
      <c r="AR6" s="18" t="s">
        <v>16</v>
      </c>
      <c r="AS6" s="18"/>
      <c r="AT6" s="18"/>
      <c r="AU6" s="18"/>
      <c r="AV6" s="18"/>
      <c r="AW6" s="18"/>
      <c r="AX6" s="18"/>
      <c r="AY6" s="18" t="s">
        <v>16</v>
      </c>
      <c r="AZ6" s="18"/>
      <c r="BA6" s="18"/>
      <c r="BB6" s="18"/>
      <c r="BC6" s="18"/>
      <c r="BD6" s="18"/>
      <c r="BE6" s="18"/>
      <c r="BF6" s="85" t="s">
        <v>14</v>
      </c>
      <c r="BG6" s="85"/>
      <c r="BH6" s="85"/>
      <c r="BI6" s="85"/>
      <c r="BJ6" s="85"/>
      <c r="BK6" s="85"/>
      <c r="BL6" s="85"/>
      <c r="BM6" s="86" t="s">
        <v>15</v>
      </c>
      <c r="BN6" s="87"/>
      <c r="BO6" s="87"/>
      <c r="BP6" s="87"/>
      <c r="BQ6" s="87"/>
      <c r="BR6" s="87"/>
      <c r="BS6" s="88"/>
      <c r="BT6" s="23"/>
      <c r="BU6" s="23"/>
      <c r="BV6" s="23"/>
      <c r="BW6" s="23"/>
      <c r="BX6" s="23"/>
      <c r="BY6" s="23"/>
    </row>
    <row r="7" spans="1:77" ht="23.1" customHeight="1" x14ac:dyDescent="0.55000000000000004">
      <c r="B7" s="24" t="s">
        <v>223</v>
      </c>
      <c r="C7" s="25">
        <v>3</v>
      </c>
      <c r="D7" s="25" t="s">
        <v>9</v>
      </c>
      <c r="E7" s="25">
        <v>3</v>
      </c>
      <c r="F7" s="25" t="s">
        <v>10</v>
      </c>
      <c r="G7" s="25">
        <v>0</v>
      </c>
      <c r="H7" s="26" t="s">
        <v>11</v>
      </c>
      <c r="I7" s="24" t="s">
        <v>89</v>
      </c>
      <c r="J7" s="25">
        <v>3</v>
      </c>
      <c r="K7" s="25" t="s">
        <v>9</v>
      </c>
      <c r="L7" s="25">
        <v>3</v>
      </c>
      <c r="M7" s="25" t="s">
        <v>10</v>
      </c>
      <c r="N7" s="25">
        <v>0</v>
      </c>
      <c r="O7" s="26" t="s">
        <v>11</v>
      </c>
      <c r="P7" s="27"/>
      <c r="Q7" s="25"/>
      <c r="R7" s="25"/>
      <c r="S7" s="25"/>
      <c r="T7" s="25"/>
      <c r="U7" s="25"/>
      <c r="V7" s="26"/>
      <c r="W7" s="24" t="s">
        <v>125</v>
      </c>
      <c r="X7" s="25">
        <v>3</v>
      </c>
      <c r="Y7" s="25" t="s">
        <v>9</v>
      </c>
      <c r="Z7" s="25">
        <v>2</v>
      </c>
      <c r="AA7" s="25" t="s">
        <v>10</v>
      </c>
      <c r="AB7" s="25">
        <v>2</v>
      </c>
      <c r="AC7" s="26" t="s">
        <v>11</v>
      </c>
      <c r="AD7" s="27" t="s">
        <v>108</v>
      </c>
      <c r="AE7" s="25">
        <v>6</v>
      </c>
      <c r="AF7" s="25" t="s">
        <v>9</v>
      </c>
      <c r="AG7" s="25">
        <v>0</v>
      </c>
      <c r="AH7" s="25" t="s">
        <v>10</v>
      </c>
      <c r="AI7" s="25">
        <v>12</v>
      </c>
      <c r="AJ7" s="26" t="s">
        <v>11</v>
      </c>
      <c r="AK7" s="27"/>
      <c r="AL7" s="25"/>
      <c r="AM7" s="25"/>
      <c r="AN7" s="25"/>
      <c r="AO7" s="25"/>
      <c r="AP7" s="25"/>
      <c r="AQ7" s="26"/>
      <c r="AR7" s="27"/>
      <c r="AS7" s="25"/>
      <c r="AT7" s="25"/>
      <c r="AU7" s="25"/>
      <c r="AV7" s="25"/>
      <c r="AW7" s="25"/>
      <c r="AX7" s="26"/>
      <c r="AY7" s="27"/>
      <c r="AZ7" s="25"/>
      <c r="BA7" s="25"/>
      <c r="BB7" s="25"/>
      <c r="BC7" s="25"/>
      <c r="BD7" s="25"/>
      <c r="BE7" s="26"/>
      <c r="BF7" s="27"/>
      <c r="BG7" s="25"/>
      <c r="BH7" s="25"/>
      <c r="BI7" s="25"/>
      <c r="BJ7" s="25"/>
      <c r="BK7" s="25"/>
      <c r="BL7" s="26"/>
      <c r="BM7" s="27" t="s">
        <v>41</v>
      </c>
      <c r="BN7" s="25">
        <v>3</v>
      </c>
      <c r="BO7" s="25" t="s">
        <v>9</v>
      </c>
      <c r="BP7" s="25">
        <v>2</v>
      </c>
      <c r="BQ7" s="25" t="s">
        <v>10</v>
      </c>
      <c r="BR7" s="25">
        <v>2</v>
      </c>
      <c r="BS7" s="26" t="s">
        <v>11</v>
      </c>
      <c r="BT7" s="23"/>
      <c r="BU7" s="23"/>
      <c r="BV7" s="23"/>
      <c r="BW7" s="23"/>
      <c r="BX7" s="23"/>
      <c r="BY7" s="23"/>
    </row>
    <row r="8" spans="1:77" ht="23.1" customHeight="1" x14ac:dyDescent="0.55000000000000004">
      <c r="B8" s="28" t="s">
        <v>83</v>
      </c>
      <c r="C8" s="29">
        <v>3</v>
      </c>
      <c r="D8" s="29" t="s">
        <v>9</v>
      </c>
      <c r="E8" s="29">
        <v>3</v>
      </c>
      <c r="F8" s="29" t="s">
        <v>10</v>
      </c>
      <c r="G8" s="29">
        <v>0</v>
      </c>
      <c r="H8" s="30" t="s">
        <v>11</v>
      </c>
      <c r="I8" s="28" t="s">
        <v>90</v>
      </c>
      <c r="J8" s="29">
        <v>3</v>
      </c>
      <c r="K8" s="29" t="s">
        <v>9</v>
      </c>
      <c r="L8" s="29">
        <v>3</v>
      </c>
      <c r="M8" s="29" t="s">
        <v>10</v>
      </c>
      <c r="N8" s="29">
        <v>0</v>
      </c>
      <c r="O8" s="30" t="s">
        <v>11</v>
      </c>
      <c r="P8" s="31"/>
      <c r="Q8" s="29"/>
      <c r="R8" s="29"/>
      <c r="S8" s="29"/>
      <c r="T8" s="29"/>
      <c r="U8" s="29"/>
      <c r="V8" s="30"/>
      <c r="W8" s="28" t="s">
        <v>106</v>
      </c>
      <c r="X8" s="29">
        <v>3</v>
      </c>
      <c r="Y8" s="29" t="s">
        <v>9</v>
      </c>
      <c r="Z8" s="29">
        <v>3</v>
      </c>
      <c r="AA8" s="29" t="s">
        <v>10</v>
      </c>
      <c r="AB8" s="29">
        <v>0</v>
      </c>
      <c r="AC8" s="30" t="s">
        <v>11</v>
      </c>
      <c r="AD8" s="105"/>
      <c r="AE8" s="190"/>
      <c r="AF8" s="97"/>
      <c r="AG8" s="97"/>
      <c r="AH8" s="97"/>
      <c r="AI8" s="97"/>
      <c r="AJ8" s="98"/>
      <c r="AK8" s="191"/>
      <c r="AL8" s="192"/>
      <c r="AM8" s="192"/>
      <c r="AN8" s="192"/>
      <c r="AO8" s="192"/>
      <c r="AP8" s="192"/>
      <c r="AQ8" s="193"/>
      <c r="AR8" s="31"/>
      <c r="AS8" s="29"/>
      <c r="AT8" s="29"/>
      <c r="AU8" s="29"/>
      <c r="AV8" s="29"/>
      <c r="AW8" s="29"/>
      <c r="AX8" s="30"/>
      <c r="AY8" s="31"/>
      <c r="AZ8" s="29"/>
      <c r="BA8" s="29"/>
      <c r="BB8" s="29"/>
      <c r="BC8" s="29"/>
      <c r="BD8" s="29"/>
      <c r="BE8" s="30"/>
      <c r="BF8" s="31"/>
      <c r="BG8" s="29"/>
      <c r="BH8" s="29"/>
      <c r="BI8" s="29"/>
      <c r="BJ8" s="29"/>
      <c r="BK8" s="29"/>
      <c r="BL8" s="30"/>
      <c r="BM8" s="31" t="s">
        <v>44</v>
      </c>
      <c r="BN8" s="29">
        <v>3</v>
      </c>
      <c r="BO8" s="29" t="s">
        <v>9</v>
      </c>
      <c r="BP8" s="29">
        <v>2</v>
      </c>
      <c r="BQ8" s="29" t="s">
        <v>10</v>
      </c>
      <c r="BR8" s="29">
        <v>2</v>
      </c>
      <c r="BS8" s="30" t="s">
        <v>11</v>
      </c>
      <c r="BT8" s="23"/>
      <c r="BU8" s="23"/>
      <c r="BV8" s="23"/>
      <c r="BW8" s="23"/>
      <c r="BX8" s="23"/>
      <c r="BY8" s="23"/>
    </row>
    <row r="9" spans="1:77" ht="23.1" customHeight="1" x14ac:dyDescent="0.55000000000000004">
      <c r="B9" s="28" t="s">
        <v>84</v>
      </c>
      <c r="C9" s="29">
        <v>3</v>
      </c>
      <c r="D9" s="29" t="s">
        <v>9</v>
      </c>
      <c r="E9" s="29">
        <v>3</v>
      </c>
      <c r="F9" s="29" t="s">
        <v>10</v>
      </c>
      <c r="G9" s="29">
        <v>0</v>
      </c>
      <c r="H9" s="30" t="s">
        <v>11</v>
      </c>
      <c r="I9" s="28" t="s">
        <v>91</v>
      </c>
      <c r="J9" s="29">
        <v>3</v>
      </c>
      <c r="K9" s="29" t="s">
        <v>9</v>
      </c>
      <c r="L9" s="29">
        <v>3</v>
      </c>
      <c r="M9" s="29" t="s">
        <v>10</v>
      </c>
      <c r="N9" s="29">
        <v>0</v>
      </c>
      <c r="O9" s="30" t="s">
        <v>11</v>
      </c>
      <c r="P9" s="31"/>
      <c r="Q9" s="29"/>
      <c r="R9" s="29"/>
      <c r="S9" s="29"/>
      <c r="T9" s="29"/>
      <c r="U9" s="29"/>
      <c r="V9" s="30"/>
      <c r="W9" s="194"/>
      <c r="X9" s="195"/>
      <c r="Y9" s="195"/>
      <c r="Z9" s="195"/>
      <c r="AA9" s="195"/>
      <c r="AB9" s="195"/>
      <c r="AC9" s="196"/>
      <c r="AD9" s="31"/>
      <c r="AE9" s="29"/>
      <c r="AF9" s="29"/>
      <c r="AG9" s="29"/>
      <c r="AH9" s="29"/>
      <c r="AI9" s="29"/>
      <c r="AJ9" s="30"/>
      <c r="AK9" s="191"/>
      <c r="AL9" s="192"/>
      <c r="AM9" s="192"/>
      <c r="AN9" s="192"/>
      <c r="AO9" s="192"/>
      <c r="AP9" s="192"/>
      <c r="AQ9" s="193"/>
      <c r="AR9" s="31"/>
      <c r="AS9" s="29"/>
      <c r="AT9" s="29"/>
      <c r="AU9" s="29"/>
      <c r="AV9" s="29"/>
      <c r="AW9" s="29"/>
      <c r="AX9" s="30"/>
      <c r="AY9" s="31"/>
      <c r="AZ9" s="29"/>
      <c r="BA9" s="29"/>
      <c r="BB9" s="29"/>
      <c r="BC9" s="29"/>
      <c r="BD9" s="29"/>
      <c r="BE9" s="30"/>
      <c r="BF9" s="31"/>
      <c r="BG9" s="29"/>
      <c r="BH9" s="29"/>
      <c r="BI9" s="29"/>
      <c r="BJ9" s="29"/>
      <c r="BK9" s="29"/>
      <c r="BL9" s="30"/>
      <c r="BM9" s="31" t="s">
        <v>45</v>
      </c>
      <c r="BN9" s="29">
        <v>3</v>
      </c>
      <c r="BO9" s="29" t="s">
        <v>9</v>
      </c>
      <c r="BP9" s="29">
        <v>2</v>
      </c>
      <c r="BQ9" s="29" t="s">
        <v>10</v>
      </c>
      <c r="BR9" s="29">
        <v>2</v>
      </c>
      <c r="BS9" s="30" t="s">
        <v>11</v>
      </c>
      <c r="BT9" s="23"/>
      <c r="BU9" s="23"/>
      <c r="BV9" s="23"/>
      <c r="BW9" s="23"/>
      <c r="BX9" s="23"/>
      <c r="BY9" s="23"/>
    </row>
    <row r="10" spans="1:77" ht="23.1" customHeight="1" x14ac:dyDescent="0.55000000000000004">
      <c r="B10" s="28" t="s">
        <v>85</v>
      </c>
      <c r="C10" s="29">
        <v>3</v>
      </c>
      <c r="D10" s="29" t="s">
        <v>9</v>
      </c>
      <c r="E10" s="29">
        <v>3</v>
      </c>
      <c r="F10" s="29" t="s">
        <v>35</v>
      </c>
      <c r="G10" s="29">
        <v>0</v>
      </c>
      <c r="H10" s="30" t="s">
        <v>11</v>
      </c>
      <c r="I10" s="28" t="s">
        <v>226</v>
      </c>
      <c r="J10" s="29">
        <v>3</v>
      </c>
      <c r="K10" s="29" t="s">
        <v>9</v>
      </c>
      <c r="L10" s="29">
        <v>2</v>
      </c>
      <c r="M10" s="29" t="s">
        <v>35</v>
      </c>
      <c r="N10" s="29">
        <v>2</v>
      </c>
      <c r="O10" s="30" t="s">
        <v>11</v>
      </c>
      <c r="P10" s="31"/>
      <c r="Q10" s="29"/>
      <c r="R10" s="29"/>
      <c r="S10" s="29"/>
      <c r="T10" s="29"/>
      <c r="U10" s="29"/>
      <c r="V10" s="30"/>
      <c r="W10" s="194"/>
      <c r="X10" s="195"/>
      <c r="Y10" s="195"/>
      <c r="Z10" s="195"/>
      <c r="AA10" s="195"/>
      <c r="AB10" s="195"/>
      <c r="AC10" s="196"/>
      <c r="AD10" s="31"/>
      <c r="AE10" s="29"/>
      <c r="AF10" s="29"/>
      <c r="AG10" s="29"/>
      <c r="AH10" s="29"/>
      <c r="AI10" s="29"/>
      <c r="AJ10" s="30"/>
      <c r="AK10" s="191"/>
      <c r="AL10" s="192"/>
      <c r="AM10" s="192"/>
      <c r="AN10" s="192"/>
      <c r="AO10" s="192"/>
      <c r="AP10" s="192"/>
      <c r="AQ10" s="193"/>
      <c r="AR10" s="31"/>
      <c r="AS10" s="29"/>
      <c r="AT10" s="29"/>
      <c r="AU10" s="29"/>
      <c r="AV10" s="29"/>
      <c r="AW10" s="29"/>
      <c r="AX10" s="30"/>
      <c r="AY10" s="31"/>
      <c r="AZ10" s="29"/>
      <c r="BA10" s="29"/>
      <c r="BB10" s="29"/>
      <c r="BC10" s="29"/>
      <c r="BD10" s="29"/>
      <c r="BE10" s="30"/>
      <c r="BF10" s="31"/>
      <c r="BG10" s="29"/>
      <c r="BH10" s="29"/>
      <c r="BI10" s="29"/>
      <c r="BJ10" s="29"/>
      <c r="BK10" s="29"/>
      <c r="BL10" s="30"/>
      <c r="BM10" s="31" t="s">
        <v>28</v>
      </c>
      <c r="BN10" s="29">
        <v>3</v>
      </c>
      <c r="BO10" s="29" t="s">
        <v>9</v>
      </c>
      <c r="BP10" s="29">
        <v>2</v>
      </c>
      <c r="BQ10" s="29" t="s">
        <v>35</v>
      </c>
      <c r="BR10" s="29">
        <v>2</v>
      </c>
      <c r="BS10" s="30" t="s">
        <v>11</v>
      </c>
      <c r="BT10" s="23"/>
      <c r="BU10" s="23"/>
      <c r="BV10" s="23"/>
      <c r="BW10" s="23"/>
      <c r="BX10" s="23"/>
      <c r="BY10" s="23"/>
    </row>
    <row r="11" spans="1:77" ht="23.1" customHeight="1" x14ac:dyDescent="0.55000000000000004">
      <c r="B11" s="28" t="s">
        <v>86</v>
      </c>
      <c r="C11" s="29">
        <v>3</v>
      </c>
      <c r="D11" s="29" t="s">
        <v>9</v>
      </c>
      <c r="E11" s="29">
        <v>3</v>
      </c>
      <c r="F11" s="29" t="s">
        <v>10</v>
      </c>
      <c r="G11" s="29">
        <v>0</v>
      </c>
      <c r="H11" s="30" t="s">
        <v>11</v>
      </c>
      <c r="I11" s="28" t="s">
        <v>98</v>
      </c>
      <c r="J11" s="29">
        <v>3</v>
      </c>
      <c r="K11" s="29" t="s">
        <v>9</v>
      </c>
      <c r="L11" s="29">
        <v>2</v>
      </c>
      <c r="M11" s="29" t="s">
        <v>10</v>
      </c>
      <c r="N11" s="29">
        <v>2</v>
      </c>
      <c r="O11" s="30" t="s">
        <v>11</v>
      </c>
      <c r="P11" s="31"/>
      <c r="Q11" s="29"/>
      <c r="R11" s="29"/>
      <c r="S11" s="29"/>
      <c r="T11" s="29"/>
      <c r="U11" s="29"/>
      <c r="V11" s="30"/>
      <c r="W11" s="194"/>
      <c r="X11" s="195"/>
      <c r="Y11" s="195"/>
      <c r="Z11" s="195"/>
      <c r="AA11" s="195"/>
      <c r="AB11" s="195"/>
      <c r="AC11" s="196"/>
      <c r="AD11" s="31"/>
      <c r="AE11" s="29"/>
      <c r="AF11" s="29"/>
      <c r="AG11" s="29"/>
      <c r="AH11" s="29"/>
      <c r="AI11" s="29"/>
      <c r="AJ11" s="30"/>
      <c r="AK11" s="31"/>
      <c r="AL11" s="29"/>
      <c r="AM11" s="29"/>
      <c r="AN11" s="29"/>
      <c r="AO11" s="29"/>
      <c r="AP11" s="29"/>
      <c r="AQ11" s="30"/>
      <c r="AR11" s="31"/>
      <c r="AS11" s="29"/>
      <c r="AT11" s="29"/>
      <c r="AU11" s="29"/>
      <c r="AV11" s="29"/>
      <c r="AW11" s="29"/>
      <c r="AX11" s="30"/>
      <c r="AY11" s="31"/>
      <c r="AZ11" s="29"/>
      <c r="BA11" s="29"/>
      <c r="BB11" s="29"/>
      <c r="BC11" s="29"/>
      <c r="BD11" s="29"/>
      <c r="BE11" s="30"/>
      <c r="BF11" s="31"/>
      <c r="BG11" s="29"/>
      <c r="BH11" s="29"/>
      <c r="BI11" s="29"/>
      <c r="BJ11" s="29"/>
      <c r="BK11" s="29"/>
      <c r="BL11" s="30"/>
      <c r="BM11" s="31" t="s">
        <v>227</v>
      </c>
      <c r="BN11" s="29">
        <v>3</v>
      </c>
      <c r="BO11" s="29" t="s">
        <v>9</v>
      </c>
      <c r="BP11" s="29">
        <v>2</v>
      </c>
      <c r="BQ11" s="29" t="s">
        <v>10</v>
      </c>
      <c r="BR11" s="29">
        <v>2</v>
      </c>
      <c r="BS11" s="30" t="s">
        <v>11</v>
      </c>
      <c r="BT11" s="23"/>
      <c r="BU11" s="23"/>
      <c r="BV11" s="23"/>
      <c r="BW11" s="23"/>
      <c r="BX11" s="23"/>
      <c r="BY11" s="23"/>
    </row>
    <row r="12" spans="1:77" ht="23.1" customHeight="1" x14ac:dyDescent="0.55000000000000004">
      <c r="B12" s="28" t="s">
        <v>87</v>
      </c>
      <c r="C12" s="29">
        <v>3</v>
      </c>
      <c r="D12" s="29" t="s">
        <v>9</v>
      </c>
      <c r="E12" s="29">
        <v>2</v>
      </c>
      <c r="F12" s="29" t="s">
        <v>10</v>
      </c>
      <c r="G12" s="29">
        <v>2</v>
      </c>
      <c r="H12" s="30" t="s">
        <v>11</v>
      </c>
      <c r="I12" s="28" t="s">
        <v>97</v>
      </c>
      <c r="J12" s="29">
        <v>3</v>
      </c>
      <c r="K12" s="29" t="s">
        <v>9</v>
      </c>
      <c r="L12" s="29">
        <v>2</v>
      </c>
      <c r="M12" s="29" t="s">
        <v>10</v>
      </c>
      <c r="N12" s="29">
        <v>2</v>
      </c>
      <c r="O12" s="30" t="s">
        <v>11</v>
      </c>
      <c r="P12" s="28"/>
      <c r="Q12" s="29"/>
      <c r="R12" s="29"/>
      <c r="S12" s="29"/>
      <c r="T12" s="29"/>
      <c r="U12" s="29"/>
      <c r="V12" s="30"/>
      <c r="W12" s="194"/>
      <c r="X12" s="195"/>
      <c r="Y12" s="195"/>
      <c r="Z12" s="195"/>
      <c r="AA12" s="195"/>
      <c r="AB12" s="195"/>
      <c r="AC12" s="196"/>
      <c r="AD12" s="31"/>
      <c r="AE12" s="29"/>
      <c r="AF12" s="29"/>
      <c r="AG12" s="29"/>
      <c r="AH12" s="29"/>
      <c r="AI12" s="29"/>
      <c r="AJ12" s="30"/>
      <c r="AK12" s="31"/>
      <c r="AL12" s="29"/>
      <c r="AM12" s="29"/>
      <c r="AN12" s="29"/>
      <c r="AO12" s="29"/>
      <c r="AP12" s="29"/>
      <c r="AQ12" s="30"/>
      <c r="AR12" s="31"/>
      <c r="AS12" s="29"/>
      <c r="AT12" s="29"/>
      <c r="AU12" s="29"/>
      <c r="AV12" s="29"/>
      <c r="AW12" s="29"/>
      <c r="AX12" s="30"/>
      <c r="AY12" s="31"/>
      <c r="AZ12" s="29"/>
      <c r="BA12" s="29"/>
      <c r="BB12" s="29"/>
      <c r="BC12" s="29"/>
      <c r="BD12" s="29"/>
      <c r="BE12" s="30"/>
      <c r="BF12" s="31"/>
      <c r="BG12" s="29"/>
      <c r="BH12" s="29"/>
      <c r="BI12" s="29"/>
      <c r="BJ12" s="29"/>
      <c r="BK12" s="29"/>
      <c r="BL12" s="30"/>
      <c r="BM12" s="31" t="s">
        <v>228</v>
      </c>
      <c r="BN12" s="29">
        <v>3</v>
      </c>
      <c r="BO12" s="29" t="s">
        <v>9</v>
      </c>
      <c r="BP12" s="29">
        <v>2</v>
      </c>
      <c r="BQ12" s="29" t="s">
        <v>10</v>
      </c>
      <c r="BR12" s="29">
        <v>2</v>
      </c>
      <c r="BS12" s="30" t="s">
        <v>11</v>
      </c>
      <c r="BT12" s="23"/>
      <c r="BU12" s="23"/>
      <c r="BV12" s="23"/>
      <c r="BW12" s="23"/>
      <c r="BX12" s="23"/>
      <c r="BY12" s="23"/>
    </row>
    <row r="13" spans="1:77" ht="23.1" customHeight="1" x14ac:dyDescent="0.55000000000000004">
      <c r="B13" s="28" t="s">
        <v>88</v>
      </c>
      <c r="C13" s="29">
        <v>3</v>
      </c>
      <c r="D13" s="29" t="s">
        <v>9</v>
      </c>
      <c r="E13" s="29">
        <v>3</v>
      </c>
      <c r="F13" s="29" t="s">
        <v>10</v>
      </c>
      <c r="G13" s="29">
        <v>0</v>
      </c>
      <c r="H13" s="30" t="s">
        <v>11</v>
      </c>
      <c r="I13" s="28" t="s">
        <v>104</v>
      </c>
      <c r="J13" s="29">
        <v>3</v>
      </c>
      <c r="K13" s="29" t="s">
        <v>9</v>
      </c>
      <c r="L13" s="29">
        <v>3</v>
      </c>
      <c r="M13" s="29" t="s">
        <v>10</v>
      </c>
      <c r="N13" s="29">
        <v>0</v>
      </c>
      <c r="O13" s="30" t="s">
        <v>11</v>
      </c>
      <c r="P13" s="31"/>
      <c r="Q13" s="29"/>
      <c r="R13" s="29"/>
      <c r="S13" s="29"/>
      <c r="T13" s="29"/>
      <c r="U13" s="29"/>
      <c r="V13" s="30"/>
      <c r="W13" s="197"/>
      <c r="X13" s="195"/>
      <c r="Y13" s="195"/>
      <c r="Z13" s="195"/>
      <c r="AA13" s="195"/>
      <c r="AB13" s="195"/>
      <c r="AC13" s="196"/>
      <c r="AD13" s="31"/>
      <c r="AE13" s="29"/>
      <c r="AF13" s="29"/>
      <c r="AG13" s="29"/>
      <c r="AH13" s="29"/>
      <c r="AI13" s="29"/>
      <c r="AJ13" s="30"/>
      <c r="AK13" s="31"/>
      <c r="AL13" s="29"/>
      <c r="AM13" s="29"/>
      <c r="AN13" s="29"/>
      <c r="AO13" s="29"/>
      <c r="AP13" s="29"/>
      <c r="AQ13" s="30"/>
      <c r="AR13" s="31"/>
      <c r="AS13" s="29"/>
      <c r="AT13" s="29"/>
      <c r="AU13" s="29"/>
      <c r="AV13" s="29"/>
      <c r="AW13" s="29"/>
      <c r="AX13" s="30"/>
      <c r="AY13" s="31"/>
      <c r="AZ13" s="29"/>
      <c r="BA13" s="29"/>
      <c r="BB13" s="29"/>
      <c r="BC13" s="29"/>
      <c r="BD13" s="29"/>
      <c r="BE13" s="30"/>
      <c r="BF13" s="31"/>
      <c r="BG13" s="29"/>
      <c r="BH13" s="29"/>
      <c r="BI13" s="29"/>
      <c r="BJ13" s="29"/>
      <c r="BK13" s="29"/>
      <c r="BL13" s="30"/>
      <c r="BM13" s="31" t="s">
        <v>27</v>
      </c>
      <c r="BN13" s="29">
        <v>3</v>
      </c>
      <c r="BO13" s="29" t="s">
        <v>9</v>
      </c>
      <c r="BP13" s="29">
        <v>2</v>
      </c>
      <c r="BQ13" s="29" t="s">
        <v>10</v>
      </c>
      <c r="BR13" s="29">
        <v>2</v>
      </c>
      <c r="BS13" s="30" t="s">
        <v>11</v>
      </c>
      <c r="BT13" s="23"/>
      <c r="BU13" s="23"/>
      <c r="BV13" s="23"/>
      <c r="BW13" s="23"/>
      <c r="BX13" s="23"/>
      <c r="BY13" s="23"/>
    </row>
    <row r="14" spans="1:77" ht="23.1" customHeight="1" x14ac:dyDescent="0.55000000000000004">
      <c r="B14" s="28" t="s">
        <v>94</v>
      </c>
      <c r="C14" s="29">
        <v>3</v>
      </c>
      <c r="D14" s="29" t="s">
        <v>9</v>
      </c>
      <c r="E14" s="29">
        <v>3</v>
      </c>
      <c r="F14" s="29" t="s">
        <v>35</v>
      </c>
      <c r="G14" s="29">
        <v>0</v>
      </c>
      <c r="H14" s="30" t="s">
        <v>11</v>
      </c>
      <c r="I14" s="28" t="s">
        <v>105</v>
      </c>
      <c r="J14" s="29">
        <v>3</v>
      </c>
      <c r="K14" s="29" t="s">
        <v>9</v>
      </c>
      <c r="L14" s="29">
        <v>2</v>
      </c>
      <c r="M14" s="29" t="s">
        <v>35</v>
      </c>
      <c r="N14" s="29">
        <v>2</v>
      </c>
      <c r="O14" s="30" t="s">
        <v>11</v>
      </c>
      <c r="P14" s="28"/>
      <c r="Q14" s="29"/>
      <c r="R14" s="29"/>
      <c r="S14" s="29"/>
      <c r="T14" s="29"/>
      <c r="U14" s="29"/>
      <c r="V14" s="30"/>
      <c r="W14" s="197"/>
      <c r="X14" s="195"/>
      <c r="Y14" s="195"/>
      <c r="Z14" s="195"/>
      <c r="AA14" s="195"/>
      <c r="AB14" s="195"/>
      <c r="AC14" s="196"/>
      <c r="AD14" s="31"/>
      <c r="AE14" s="29"/>
      <c r="AF14" s="29"/>
      <c r="AG14" s="29"/>
      <c r="AH14" s="29"/>
      <c r="AI14" s="29"/>
      <c r="AJ14" s="30"/>
      <c r="AK14" s="31"/>
      <c r="AL14" s="29"/>
      <c r="AM14" s="29"/>
      <c r="AN14" s="29"/>
      <c r="AO14" s="29"/>
      <c r="AP14" s="29"/>
      <c r="AQ14" s="30"/>
      <c r="AR14" s="31"/>
      <c r="AS14" s="29"/>
      <c r="AT14" s="29"/>
      <c r="AU14" s="29"/>
      <c r="AV14" s="29"/>
      <c r="AW14" s="29"/>
      <c r="AX14" s="30"/>
      <c r="AY14" s="31"/>
      <c r="AZ14" s="29"/>
      <c r="BA14" s="29"/>
      <c r="BB14" s="29"/>
      <c r="BC14" s="29"/>
      <c r="BD14" s="29"/>
      <c r="BE14" s="30"/>
      <c r="BF14" s="31"/>
      <c r="BG14" s="29"/>
      <c r="BH14" s="29"/>
      <c r="BI14" s="29"/>
      <c r="BJ14" s="29"/>
      <c r="BK14" s="29"/>
      <c r="BL14" s="30"/>
      <c r="BM14" s="31" t="s">
        <v>229</v>
      </c>
      <c r="BN14" s="29">
        <v>3</v>
      </c>
      <c r="BO14" s="29" t="s">
        <v>9</v>
      </c>
      <c r="BP14" s="29">
        <v>2</v>
      </c>
      <c r="BQ14" s="29" t="s">
        <v>10</v>
      </c>
      <c r="BR14" s="29">
        <v>2</v>
      </c>
      <c r="BS14" s="30" t="s">
        <v>11</v>
      </c>
      <c r="BT14" s="23"/>
      <c r="BU14" s="23"/>
      <c r="BV14" s="23"/>
      <c r="BW14" s="23"/>
      <c r="BX14" s="23"/>
      <c r="BY14" s="23"/>
    </row>
    <row r="15" spans="1:77" ht="23.1" customHeight="1" x14ac:dyDescent="0.55000000000000004">
      <c r="B15" s="28" t="s">
        <v>95</v>
      </c>
      <c r="C15" s="29">
        <v>3</v>
      </c>
      <c r="D15" s="29" t="s">
        <v>9</v>
      </c>
      <c r="E15" s="29">
        <v>2</v>
      </c>
      <c r="F15" s="29" t="s">
        <v>35</v>
      </c>
      <c r="G15" s="29">
        <v>2</v>
      </c>
      <c r="H15" s="30" t="s">
        <v>11</v>
      </c>
      <c r="I15" s="28" t="s">
        <v>127</v>
      </c>
      <c r="J15" s="29">
        <v>3</v>
      </c>
      <c r="K15" s="29" t="s">
        <v>9</v>
      </c>
      <c r="L15" s="29">
        <v>3</v>
      </c>
      <c r="M15" s="29" t="s">
        <v>10</v>
      </c>
      <c r="N15" s="29">
        <v>0</v>
      </c>
      <c r="O15" s="30" t="s">
        <v>11</v>
      </c>
      <c r="P15" s="198"/>
      <c r="Q15" s="199"/>
      <c r="R15" s="199"/>
      <c r="S15" s="199"/>
      <c r="T15" s="199"/>
      <c r="U15" s="199"/>
      <c r="V15" s="200"/>
      <c r="W15" s="197"/>
      <c r="X15" s="195"/>
      <c r="Y15" s="195"/>
      <c r="Z15" s="195"/>
      <c r="AA15" s="195"/>
      <c r="AB15" s="195"/>
      <c r="AC15" s="196"/>
      <c r="AD15" s="31"/>
      <c r="AE15" s="29"/>
      <c r="AF15" s="29"/>
      <c r="AG15" s="29"/>
      <c r="AH15" s="29"/>
      <c r="AI15" s="29"/>
      <c r="AJ15" s="30"/>
      <c r="AK15" s="31"/>
      <c r="AL15" s="29"/>
      <c r="AM15" s="29"/>
      <c r="AN15" s="29"/>
      <c r="AO15" s="29"/>
      <c r="AP15" s="29"/>
      <c r="AQ15" s="30"/>
      <c r="AR15" s="31"/>
      <c r="AS15" s="29"/>
      <c r="AT15" s="29"/>
      <c r="AU15" s="29"/>
      <c r="AV15" s="29"/>
      <c r="AW15" s="29"/>
      <c r="AX15" s="30"/>
      <c r="AY15" s="31"/>
      <c r="AZ15" s="29"/>
      <c r="BA15" s="29"/>
      <c r="BB15" s="29"/>
      <c r="BC15" s="29"/>
      <c r="BD15" s="29"/>
      <c r="BE15" s="30"/>
      <c r="BF15" s="31"/>
      <c r="BG15" s="29"/>
      <c r="BH15" s="29"/>
      <c r="BI15" s="29"/>
      <c r="BJ15" s="29"/>
      <c r="BK15" s="29"/>
      <c r="BL15" s="30"/>
      <c r="BM15" s="31" t="s">
        <v>29</v>
      </c>
      <c r="BN15" s="29">
        <v>3</v>
      </c>
      <c r="BO15" s="29" t="s">
        <v>9</v>
      </c>
      <c r="BP15" s="29">
        <v>2</v>
      </c>
      <c r="BQ15" s="29" t="s">
        <v>10</v>
      </c>
      <c r="BR15" s="29">
        <v>2</v>
      </c>
      <c r="BS15" s="30" t="s">
        <v>11</v>
      </c>
      <c r="BT15" s="23"/>
      <c r="BU15" s="23"/>
      <c r="BV15" s="23"/>
      <c r="BW15" s="23"/>
      <c r="BX15" s="23"/>
      <c r="BY15" s="23"/>
    </row>
    <row r="16" spans="1:77" ht="23.1" customHeight="1" x14ac:dyDescent="0.55000000000000004">
      <c r="B16" s="28" t="s">
        <v>96</v>
      </c>
      <c r="C16" s="29">
        <v>3</v>
      </c>
      <c r="D16" s="29" t="s">
        <v>9</v>
      </c>
      <c r="E16" s="29">
        <v>3</v>
      </c>
      <c r="F16" s="29" t="s">
        <v>10</v>
      </c>
      <c r="G16" s="29">
        <v>0</v>
      </c>
      <c r="H16" s="30" t="s">
        <v>11</v>
      </c>
      <c r="I16" s="28" t="s">
        <v>103</v>
      </c>
      <c r="J16" s="29">
        <v>3</v>
      </c>
      <c r="K16" s="29" t="s">
        <v>9</v>
      </c>
      <c r="L16" s="29">
        <v>2</v>
      </c>
      <c r="M16" s="29" t="s">
        <v>10</v>
      </c>
      <c r="N16" s="29">
        <v>2</v>
      </c>
      <c r="O16" s="30" t="s">
        <v>11</v>
      </c>
      <c r="P16" s="198"/>
      <c r="Q16" s="199"/>
      <c r="R16" s="199"/>
      <c r="S16" s="199"/>
      <c r="T16" s="199"/>
      <c r="U16" s="199"/>
      <c r="V16" s="200"/>
      <c r="W16" s="197"/>
      <c r="X16" s="195"/>
      <c r="Y16" s="195"/>
      <c r="Z16" s="195"/>
      <c r="AA16" s="195"/>
      <c r="AB16" s="195"/>
      <c r="AC16" s="196"/>
      <c r="AD16" s="31"/>
      <c r="AE16" s="29"/>
      <c r="AF16" s="29"/>
      <c r="AG16" s="29"/>
      <c r="AH16" s="29"/>
      <c r="AI16" s="29"/>
      <c r="AJ16" s="30"/>
      <c r="AK16" s="31"/>
      <c r="AL16" s="29"/>
      <c r="AM16" s="29"/>
      <c r="AN16" s="29"/>
      <c r="AO16" s="29"/>
      <c r="AP16" s="29"/>
      <c r="AQ16" s="30"/>
      <c r="AR16" s="31"/>
      <c r="AS16" s="29"/>
      <c r="AT16" s="29"/>
      <c r="AU16" s="29"/>
      <c r="AV16" s="29"/>
      <c r="AW16" s="29"/>
      <c r="AX16" s="30"/>
      <c r="AY16" s="31"/>
      <c r="AZ16" s="29"/>
      <c r="BA16" s="29"/>
      <c r="BB16" s="29"/>
      <c r="BC16" s="29"/>
      <c r="BD16" s="29"/>
      <c r="BE16" s="30"/>
      <c r="BF16" s="201"/>
      <c r="BG16" s="168"/>
      <c r="BH16" s="29"/>
      <c r="BI16" s="29"/>
      <c r="BJ16" s="29"/>
      <c r="BK16" s="29"/>
      <c r="BL16" s="30"/>
      <c r="BM16" s="31" t="s">
        <v>230</v>
      </c>
      <c r="BN16" s="29">
        <v>3</v>
      </c>
      <c r="BO16" s="29" t="s">
        <v>9</v>
      </c>
      <c r="BP16" s="29">
        <v>2</v>
      </c>
      <c r="BQ16" s="29" t="s">
        <v>10</v>
      </c>
      <c r="BR16" s="29">
        <v>2</v>
      </c>
      <c r="BS16" s="30" t="s">
        <v>11</v>
      </c>
      <c r="BT16" s="23"/>
      <c r="BU16" s="23"/>
      <c r="BV16" s="23"/>
      <c r="BW16" s="23"/>
      <c r="BX16" s="23"/>
      <c r="BY16" s="23"/>
    </row>
    <row r="17" spans="1:77" ht="23.1" customHeight="1" x14ac:dyDescent="0.55000000000000004">
      <c r="B17" s="28" t="s">
        <v>224</v>
      </c>
      <c r="C17" s="29">
        <v>3</v>
      </c>
      <c r="D17" s="29" t="s">
        <v>9</v>
      </c>
      <c r="E17" s="29">
        <v>2</v>
      </c>
      <c r="F17" s="29" t="s">
        <v>10</v>
      </c>
      <c r="G17" s="29">
        <v>2</v>
      </c>
      <c r="H17" s="30" t="s">
        <v>11</v>
      </c>
      <c r="I17" s="28" t="s">
        <v>101</v>
      </c>
      <c r="J17" s="29">
        <v>3</v>
      </c>
      <c r="K17" s="29" t="s">
        <v>9</v>
      </c>
      <c r="L17" s="29">
        <v>3</v>
      </c>
      <c r="M17" s="29" t="s">
        <v>10</v>
      </c>
      <c r="N17" s="29">
        <v>0</v>
      </c>
      <c r="O17" s="30" t="s">
        <v>11</v>
      </c>
      <c r="P17" s="194"/>
      <c r="Q17" s="195"/>
      <c r="R17" s="195"/>
      <c r="S17" s="195"/>
      <c r="T17" s="195"/>
      <c r="U17" s="195"/>
      <c r="V17" s="196"/>
      <c r="W17" s="197"/>
      <c r="X17" s="195"/>
      <c r="Y17" s="195"/>
      <c r="Z17" s="195"/>
      <c r="AA17" s="195"/>
      <c r="AB17" s="195"/>
      <c r="AC17" s="196"/>
      <c r="AD17" s="31"/>
      <c r="AE17" s="29"/>
      <c r="AF17" s="29"/>
      <c r="AG17" s="29"/>
      <c r="AH17" s="29"/>
      <c r="AI17" s="29"/>
      <c r="AJ17" s="30"/>
      <c r="AK17" s="31"/>
      <c r="AL17" s="29"/>
      <c r="AM17" s="29"/>
      <c r="AN17" s="29"/>
      <c r="AO17" s="29"/>
      <c r="AP17" s="29"/>
      <c r="AQ17" s="30"/>
      <c r="AR17" s="31"/>
      <c r="AS17" s="29"/>
      <c r="AT17" s="29"/>
      <c r="AU17" s="29"/>
      <c r="AV17" s="29"/>
      <c r="AW17" s="29"/>
      <c r="AX17" s="30"/>
      <c r="AY17" s="31"/>
      <c r="AZ17" s="29"/>
      <c r="BA17" s="29"/>
      <c r="BB17" s="29"/>
      <c r="BC17" s="29"/>
      <c r="BD17" s="29"/>
      <c r="BE17" s="30"/>
      <c r="BF17" s="31"/>
      <c r="BG17" s="29"/>
      <c r="BH17" s="29"/>
      <c r="BI17" s="29"/>
      <c r="BJ17" s="29"/>
      <c r="BK17" s="29"/>
      <c r="BL17" s="30"/>
      <c r="BM17" s="105"/>
      <c r="BN17" s="97"/>
      <c r="BO17" s="97"/>
      <c r="BP17" s="97"/>
      <c r="BQ17" s="97"/>
      <c r="BR17" s="97"/>
      <c r="BS17" s="98"/>
      <c r="BT17" s="23"/>
      <c r="BU17" s="23"/>
      <c r="BV17" s="23"/>
      <c r="BW17" s="23"/>
      <c r="BX17" s="23"/>
      <c r="BY17" s="23"/>
    </row>
    <row r="18" spans="1:77" ht="23.1" customHeight="1" x14ac:dyDescent="0.55000000000000004">
      <c r="B18" s="28" t="s">
        <v>225</v>
      </c>
      <c r="C18" s="29">
        <v>3</v>
      </c>
      <c r="D18" s="29" t="s">
        <v>9</v>
      </c>
      <c r="E18" s="29">
        <v>2</v>
      </c>
      <c r="F18" s="29" t="s">
        <v>10</v>
      </c>
      <c r="G18" s="29">
        <v>2</v>
      </c>
      <c r="H18" s="30" t="s">
        <v>11</v>
      </c>
      <c r="I18" s="28" t="s">
        <v>99</v>
      </c>
      <c r="J18" s="29">
        <v>3</v>
      </c>
      <c r="K18" s="29" t="s">
        <v>9</v>
      </c>
      <c r="L18" s="29">
        <v>3</v>
      </c>
      <c r="M18" s="29" t="s">
        <v>10</v>
      </c>
      <c r="N18" s="29">
        <v>0</v>
      </c>
      <c r="O18" s="30" t="s">
        <v>11</v>
      </c>
      <c r="P18" s="194"/>
      <c r="Q18" s="195"/>
      <c r="R18" s="195"/>
      <c r="S18" s="195"/>
      <c r="T18" s="195"/>
      <c r="U18" s="195"/>
      <c r="V18" s="196"/>
      <c r="W18" s="197"/>
      <c r="X18" s="195"/>
      <c r="Y18" s="195"/>
      <c r="Z18" s="195"/>
      <c r="AA18" s="195"/>
      <c r="AB18" s="195"/>
      <c r="AC18" s="196"/>
      <c r="AD18" s="31"/>
      <c r="AE18" s="29"/>
      <c r="AF18" s="29"/>
      <c r="AG18" s="29"/>
      <c r="AH18" s="29"/>
      <c r="AI18" s="29"/>
      <c r="AJ18" s="30"/>
      <c r="AK18" s="31"/>
      <c r="AL18" s="29"/>
      <c r="AM18" s="29"/>
      <c r="AN18" s="29"/>
      <c r="AO18" s="29"/>
      <c r="AP18" s="29"/>
      <c r="AQ18" s="30"/>
      <c r="AR18" s="31"/>
      <c r="AS18" s="29"/>
      <c r="AT18" s="29"/>
      <c r="AU18" s="29"/>
      <c r="AV18" s="29"/>
      <c r="AW18" s="29"/>
      <c r="AX18" s="30"/>
      <c r="AY18" s="31"/>
      <c r="AZ18" s="29"/>
      <c r="BA18" s="29"/>
      <c r="BB18" s="29"/>
      <c r="BC18" s="29"/>
      <c r="BD18" s="29"/>
      <c r="BE18" s="30"/>
      <c r="BF18" s="31"/>
      <c r="BG18" s="29"/>
      <c r="BH18" s="29"/>
      <c r="BI18" s="29"/>
      <c r="BJ18" s="29"/>
      <c r="BK18" s="29"/>
      <c r="BL18" s="30"/>
      <c r="BM18" s="105"/>
      <c r="BN18" s="97"/>
      <c r="BO18" s="97"/>
      <c r="BP18" s="97"/>
      <c r="BQ18" s="97"/>
      <c r="BR18" s="97"/>
      <c r="BS18" s="98"/>
      <c r="BT18" s="23"/>
      <c r="BU18" s="23"/>
      <c r="BV18" s="23"/>
      <c r="BW18" s="23"/>
      <c r="BX18" s="23"/>
      <c r="BY18" s="23"/>
    </row>
    <row r="19" spans="1:77" ht="23.1" customHeight="1" x14ac:dyDescent="0.55000000000000004">
      <c r="B19" s="28" t="s">
        <v>92</v>
      </c>
      <c r="C19" s="29">
        <v>3</v>
      </c>
      <c r="D19" s="29" t="s">
        <v>9</v>
      </c>
      <c r="E19" s="29">
        <v>2</v>
      </c>
      <c r="F19" s="29" t="s">
        <v>10</v>
      </c>
      <c r="G19" s="29">
        <v>2</v>
      </c>
      <c r="H19" s="30" t="s">
        <v>11</v>
      </c>
      <c r="I19" s="28" t="s">
        <v>107</v>
      </c>
      <c r="J19" s="29">
        <v>3</v>
      </c>
      <c r="K19" s="29" t="s">
        <v>9</v>
      </c>
      <c r="L19" s="29">
        <v>3</v>
      </c>
      <c r="M19" s="29" t="s">
        <v>10</v>
      </c>
      <c r="N19" s="29">
        <v>0</v>
      </c>
      <c r="O19" s="30" t="s">
        <v>11</v>
      </c>
      <c r="P19" s="194"/>
      <c r="Q19" s="195"/>
      <c r="R19" s="195"/>
      <c r="S19" s="195"/>
      <c r="T19" s="195"/>
      <c r="U19" s="195"/>
      <c r="V19" s="196"/>
      <c r="W19" s="197"/>
      <c r="X19" s="195"/>
      <c r="Y19" s="195"/>
      <c r="Z19" s="195"/>
      <c r="AA19" s="195"/>
      <c r="AB19" s="195"/>
      <c r="AC19" s="196"/>
      <c r="AD19" s="31"/>
      <c r="AE19" s="29"/>
      <c r="AF19" s="29"/>
      <c r="AG19" s="29"/>
      <c r="AH19" s="29"/>
      <c r="AI19" s="29"/>
      <c r="AJ19" s="30"/>
      <c r="AK19" s="31"/>
      <c r="AL19" s="29"/>
      <c r="AM19" s="29"/>
      <c r="AN19" s="29"/>
      <c r="AO19" s="29"/>
      <c r="AP19" s="29"/>
      <c r="AQ19" s="30"/>
      <c r="AR19" s="31"/>
      <c r="AS19" s="29"/>
      <c r="AT19" s="29"/>
      <c r="AU19" s="29"/>
      <c r="AV19" s="29"/>
      <c r="AW19" s="29"/>
      <c r="AX19" s="30"/>
      <c r="AY19" s="31"/>
      <c r="AZ19" s="29"/>
      <c r="BA19" s="29"/>
      <c r="BB19" s="29"/>
      <c r="BC19" s="29"/>
      <c r="BD19" s="29"/>
      <c r="BE19" s="30"/>
      <c r="BF19" s="31"/>
      <c r="BG19" s="29"/>
      <c r="BH19" s="29"/>
      <c r="BI19" s="29"/>
      <c r="BJ19" s="29"/>
      <c r="BK19" s="29"/>
      <c r="BL19" s="30"/>
      <c r="BM19" s="105"/>
      <c r="BN19" s="97"/>
      <c r="BO19" s="97"/>
      <c r="BP19" s="97"/>
      <c r="BQ19" s="97"/>
      <c r="BR19" s="97"/>
      <c r="BS19" s="98"/>
      <c r="BT19" s="23"/>
      <c r="BU19" s="23"/>
      <c r="BV19" s="23"/>
      <c r="BW19" s="23"/>
      <c r="BX19" s="23"/>
      <c r="BY19" s="23"/>
    </row>
    <row r="20" spans="1:77" ht="23.1" customHeight="1" x14ac:dyDescent="0.55000000000000004">
      <c r="B20" s="28" t="s">
        <v>93</v>
      </c>
      <c r="C20" s="29">
        <v>3</v>
      </c>
      <c r="D20" s="29" t="s">
        <v>9</v>
      </c>
      <c r="E20" s="29">
        <v>2</v>
      </c>
      <c r="F20" s="29" t="s">
        <v>10</v>
      </c>
      <c r="G20" s="29">
        <v>2</v>
      </c>
      <c r="H20" s="30" t="s">
        <v>11</v>
      </c>
      <c r="I20" s="28" t="s">
        <v>126</v>
      </c>
      <c r="J20" s="29">
        <v>3</v>
      </c>
      <c r="K20" s="29" t="s">
        <v>9</v>
      </c>
      <c r="L20" s="29">
        <v>2</v>
      </c>
      <c r="M20" s="29" t="s">
        <v>10</v>
      </c>
      <c r="N20" s="29">
        <v>2</v>
      </c>
      <c r="O20" s="30" t="s">
        <v>11</v>
      </c>
      <c r="P20" s="31"/>
      <c r="Q20" s="29"/>
      <c r="R20" s="29"/>
      <c r="S20" s="29"/>
      <c r="T20" s="29"/>
      <c r="U20" s="29"/>
      <c r="V20" s="30"/>
      <c r="W20" s="28"/>
      <c r="X20" s="29"/>
      <c r="Y20" s="29"/>
      <c r="Z20" s="29"/>
      <c r="AA20" s="29"/>
      <c r="AB20" s="29"/>
      <c r="AC20" s="30"/>
      <c r="AD20" s="31"/>
      <c r="AE20" s="29"/>
      <c r="AF20" s="29"/>
      <c r="AG20" s="29"/>
      <c r="AH20" s="29"/>
      <c r="AI20" s="29"/>
      <c r="AJ20" s="30"/>
      <c r="AK20" s="31"/>
      <c r="AL20" s="29"/>
      <c r="AM20" s="29"/>
      <c r="AN20" s="29"/>
      <c r="AO20" s="29"/>
      <c r="AP20" s="29"/>
      <c r="AQ20" s="30"/>
      <c r="AR20" s="31"/>
      <c r="AS20" s="29"/>
      <c r="AT20" s="29"/>
      <c r="AU20" s="29"/>
      <c r="AV20" s="29"/>
      <c r="AW20" s="29"/>
      <c r="AX20" s="30"/>
      <c r="AY20" s="31"/>
      <c r="AZ20" s="29"/>
      <c r="BA20" s="29"/>
      <c r="BB20" s="29"/>
      <c r="BC20" s="29"/>
      <c r="BD20" s="29"/>
      <c r="BE20" s="30"/>
      <c r="BF20" s="31"/>
      <c r="BG20" s="29"/>
      <c r="BH20" s="29"/>
      <c r="BI20" s="29"/>
      <c r="BJ20" s="29"/>
      <c r="BK20" s="29"/>
      <c r="BL20" s="30"/>
      <c r="BM20" s="31"/>
      <c r="BN20" s="29"/>
      <c r="BO20" s="29"/>
      <c r="BP20" s="29"/>
      <c r="BQ20" s="29"/>
      <c r="BR20" s="29"/>
      <c r="BS20" s="30"/>
      <c r="BT20" s="23"/>
      <c r="BU20" s="23"/>
      <c r="BV20" s="23"/>
      <c r="BW20" s="23"/>
      <c r="BX20" s="23"/>
      <c r="BY20" s="23"/>
    </row>
    <row r="21" spans="1:77" ht="23.1" customHeight="1" x14ac:dyDescent="0.55000000000000004">
      <c r="B21" s="28" t="s">
        <v>102</v>
      </c>
      <c r="C21" s="29">
        <v>3</v>
      </c>
      <c r="D21" s="29" t="s">
        <v>9</v>
      </c>
      <c r="E21" s="29">
        <v>2</v>
      </c>
      <c r="F21" s="29" t="s">
        <v>10</v>
      </c>
      <c r="G21" s="29">
        <v>2</v>
      </c>
      <c r="H21" s="30" t="s">
        <v>11</v>
      </c>
      <c r="I21" s="28" t="s">
        <v>100</v>
      </c>
      <c r="J21" s="29">
        <v>3</v>
      </c>
      <c r="K21" s="29" t="s">
        <v>9</v>
      </c>
      <c r="L21" s="29">
        <v>2</v>
      </c>
      <c r="M21" s="29" t="s">
        <v>10</v>
      </c>
      <c r="N21" s="29">
        <v>2</v>
      </c>
      <c r="O21" s="30" t="s">
        <v>11</v>
      </c>
      <c r="P21" s="31"/>
      <c r="Q21" s="29"/>
      <c r="R21" s="29"/>
      <c r="S21" s="29"/>
      <c r="T21" s="29"/>
      <c r="U21" s="29"/>
      <c r="V21" s="30"/>
      <c r="W21" s="28"/>
      <c r="X21" s="29"/>
      <c r="Y21" s="29"/>
      <c r="Z21" s="29"/>
      <c r="AA21" s="29"/>
      <c r="AB21" s="29"/>
      <c r="AC21" s="30"/>
      <c r="AD21" s="31"/>
      <c r="AE21" s="29"/>
      <c r="AF21" s="29"/>
      <c r="AG21" s="29"/>
      <c r="AH21" s="29"/>
      <c r="AI21" s="29"/>
      <c r="AJ21" s="30"/>
      <c r="AK21" s="31"/>
      <c r="AL21" s="29"/>
      <c r="AM21" s="29"/>
      <c r="AN21" s="29"/>
      <c r="AO21" s="29"/>
      <c r="AP21" s="29"/>
      <c r="AQ21" s="30"/>
      <c r="AR21" s="31"/>
      <c r="AS21" s="29"/>
      <c r="AT21" s="29"/>
      <c r="AU21" s="29"/>
      <c r="AV21" s="29"/>
      <c r="AW21" s="29"/>
      <c r="AX21" s="30"/>
      <c r="AY21" s="31"/>
      <c r="AZ21" s="29"/>
      <c r="BA21" s="29"/>
      <c r="BB21" s="29"/>
      <c r="BC21" s="29"/>
      <c r="BD21" s="29"/>
      <c r="BE21" s="30"/>
      <c r="BF21" s="31"/>
      <c r="BG21" s="29"/>
      <c r="BH21" s="29"/>
      <c r="BI21" s="29"/>
      <c r="BJ21" s="29"/>
      <c r="BK21" s="29"/>
      <c r="BL21" s="30"/>
      <c r="BM21" s="31"/>
      <c r="BN21" s="29"/>
      <c r="BO21" s="29"/>
      <c r="BP21" s="29"/>
      <c r="BQ21" s="29"/>
      <c r="BR21" s="29"/>
      <c r="BS21" s="30"/>
      <c r="BT21" s="23"/>
      <c r="BU21" s="23"/>
      <c r="BV21" s="23"/>
      <c r="BW21" s="23"/>
      <c r="BX21" s="23"/>
      <c r="BY21" s="23"/>
    </row>
    <row r="22" spans="1:77" ht="23.1" customHeight="1" x14ac:dyDescent="0.55000000000000004">
      <c r="B22" s="104"/>
      <c r="C22" s="97"/>
      <c r="D22" s="97"/>
      <c r="E22" s="97"/>
      <c r="F22" s="97"/>
      <c r="G22" s="97"/>
      <c r="H22" s="98"/>
      <c r="I22" s="104"/>
      <c r="J22" s="97"/>
      <c r="K22" s="97"/>
      <c r="L22" s="97"/>
      <c r="M22" s="97"/>
      <c r="N22" s="97"/>
      <c r="O22" s="98"/>
      <c r="P22" s="31"/>
      <c r="Q22" s="29"/>
      <c r="R22" s="29"/>
      <c r="S22" s="29"/>
      <c r="T22" s="29"/>
      <c r="U22" s="29"/>
      <c r="V22" s="30"/>
      <c r="W22" s="28"/>
      <c r="X22" s="29"/>
      <c r="Y22" s="29"/>
      <c r="Z22" s="29"/>
      <c r="AA22" s="29"/>
      <c r="AB22" s="29"/>
      <c r="AC22" s="30"/>
      <c r="AD22" s="31"/>
      <c r="AE22" s="29"/>
      <c r="AF22" s="29"/>
      <c r="AG22" s="29"/>
      <c r="AH22" s="29"/>
      <c r="AI22" s="29"/>
      <c r="AJ22" s="30"/>
      <c r="AK22" s="31"/>
      <c r="AL22" s="29"/>
      <c r="AM22" s="29"/>
      <c r="AN22" s="29"/>
      <c r="AO22" s="29"/>
      <c r="AP22" s="29"/>
      <c r="AQ22" s="30"/>
      <c r="AR22" s="31"/>
      <c r="AS22" s="29"/>
      <c r="AT22" s="29"/>
      <c r="AU22" s="29"/>
      <c r="AV22" s="29"/>
      <c r="AW22" s="29"/>
      <c r="AX22" s="30"/>
      <c r="AY22" s="31"/>
      <c r="AZ22" s="29"/>
      <c r="BA22" s="29"/>
      <c r="BB22" s="29"/>
      <c r="BC22" s="29"/>
      <c r="BD22" s="29"/>
      <c r="BE22" s="30"/>
      <c r="BF22" s="31"/>
      <c r="BG22" s="29"/>
      <c r="BH22" s="29"/>
      <c r="BI22" s="29"/>
      <c r="BJ22" s="29"/>
      <c r="BK22" s="29"/>
      <c r="BL22" s="30"/>
      <c r="BM22" s="31"/>
      <c r="BN22" s="29"/>
      <c r="BO22" s="29"/>
      <c r="BP22" s="29"/>
      <c r="BQ22" s="29"/>
      <c r="BR22" s="29"/>
      <c r="BS22" s="30"/>
      <c r="BT22" s="23"/>
      <c r="BU22" s="23"/>
      <c r="BV22" s="23"/>
      <c r="BW22" s="23"/>
      <c r="BX22" s="23"/>
      <c r="BY22" s="23"/>
    </row>
    <row r="23" spans="1:77" ht="23.1" customHeight="1" x14ac:dyDescent="0.55000000000000004">
      <c r="B23" s="104"/>
      <c r="C23" s="97"/>
      <c r="D23" s="97"/>
      <c r="E23" s="97"/>
      <c r="F23" s="97"/>
      <c r="G23" s="97"/>
      <c r="H23" s="98"/>
      <c r="I23" s="104"/>
      <c r="J23" s="97"/>
      <c r="K23" s="97"/>
      <c r="L23" s="97"/>
      <c r="M23" s="97"/>
      <c r="N23" s="97"/>
      <c r="O23" s="98"/>
      <c r="P23" s="31"/>
      <c r="Q23" s="29"/>
      <c r="R23" s="29"/>
      <c r="S23" s="29"/>
      <c r="T23" s="29"/>
      <c r="U23" s="29"/>
      <c r="V23" s="30"/>
      <c r="W23" s="28"/>
      <c r="X23" s="29"/>
      <c r="Y23" s="29"/>
      <c r="Z23" s="29"/>
      <c r="AA23" s="29"/>
      <c r="AB23" s="29"/>
      <c r="AC23" s="30"/>
      <c r="AD23" s="31"/>
      <c r="AE23" s="29"/>
      <c r="AF23" s="29"/>
      <c r="AG23" s="29"/>
      <c r="AH23" s="29"/>
      <c r="AI23" s="29"/>
      <c r="AJ23" s="30"/>
      <c r="AK23" s="31"/>
      <c r="AL23" s="29"/>
      <c r="AM23" s="29"/>
      <c r="AN23" s="29"/>
      <c r="AO23" s="29"/>
      <c r="AP23" s="29"/>
      <c r="AQ23" s="30"/>
      <c r="AR23" s="31"/>
      <c r="AS23" s="29"/>
      <c r="AT23" s="29"/>
      <c r="AU23" s="29"/>
      <c r="AV23" s="29"/>
      <c r="AW23" s="29"/>
      <c r="AX23" s="30"/>
      <c r="AY23" s="31"/>
      <c r="AZ23" s="29"/>
      <c r="BA23" s="29"/>
      <c r="BB23" s="29"/>
      <c r="BC23" s="29"/>
      <c r="BD23" s="29"/>
      <c r="BE23" s="30"/>
      <c r="BF23" s="31"/>
      <c r="BG23" s="29"/>
      <c r="BH23" s="29"/>
      <c r="BI23" s="29"/>
      <c r="BJ23" s="29"/>
      <c r="BK23" s="29"/>
      <c r="BL23" s="30"/>
      <c r="BM23" s="31"/>
      <c r="BN23" s="29"/>
      <c r="BO23" s="29"/>
      <c r="BP23" s="29"/>
      <c r="BQ23" s="29"/>
      <c r="BR23" s="29"/>
      <c r="BS23" s="30"/>
      <c r="BT23" s="23"/>
      <c r="BU23" s="23"/>
      <c r="BV23" s="23"/>
      <c r="BW23" s="23"/>
      <c r="BX23" s="23"/>
      <c r="BY23" s="23"/>
    </row>
    <row r="24" spans="1:77" ht="23.1" customHeight="1" x14ac:dyDescent="0.55000000000000004">
      <c r="B24" s="104"/>
      <c r="C24" s="97"/>
      <c r="D24" s="97"/>
      <c r="E24" s="97"/>
      <c r="F24" s="97"/>
      <c r="G24" s="97"/>
      <c r="H24" s="98"/>
      <c r="I24" s="104"/>
      <c r="J24" s="97"/>
      <c r="K24" s="97"/>
      <c r="L24" s="97"/>
      <c r="M24" s="97"/>
      <c r="N24" s="97"/>
      <c r="O24" s="98"/>
      <c r="P24" s="31"/>
      <c r="Q24" s="29"/>
      <c r="R24" s="29"/>
      <c r="S24" s="29"/>
      <c r="T24" s="29"/>
      <c r="U24" s="29"/>
      <c r="V24" s="30"/>
      <c r="W24" s="28"/>
      <c r="X24" s="29"/>
      <c r="Y24" s="29"/>
      <c r="Z24" s="29"/>
      <c r="AA24" s="29"/>
      <c r="AB24" s="29"/>
      <c r="AC24" s="30"/>
      <c r="AD24" s="31"/>
      <c r="AE24" s="29"/>
      <c r="AF24" s="29"/>
      <c r="AG24" s="29"/>
      <c r="AH24" s="29"/>
      <c r="AI24" s="29"/>
      <c r="AJ24" s="30"/>
      <c r="AK24" s="31"/>
      <c r="AL24" s="29"/>
      <c r="AM24" s="29"/>
      <c r="AN24" s="29"/>
      <c r="AO24" s="29"/>
      <c r="AP24" s="29"/>
      <c r="AQ24" s="30"/>
      <c r="AR24" s="31"/>
      <c r="AS24" s="29"/>
      <c r="AT24" s="29"/>
      <c r="AU24" s="29"/>
      <c r="AV24" s="29"/>
      <c r="AW24" s="29"/>
      <c r="AX24" s="30"/>
      <c r="AY24" s="31"/>
      <c r="AZ24" s="29"/>
      <c r="BA24" s="29"/>
      <c r="BB24" s="29"/>
      <c r="BC24" s="29"/>
      <c r="BD24" s="29"/>
      <c r="BE24" s="30"/>
      <c r="BF24" s="31"/>
      <c r="BG24" s="29"/>
      <c r="BH24" s="29"/>
      <c r="BI24" s="29"/>
      <c r="BJ24" s="29"/>
      <c r="BK24" s="29"/>
      <c r="BL24" s="30"/>
      <c r="BM24" s="31"/>
      <c r="BN24" s="29"/>
      <c r="BO24" s="29"/>
      <c r="BP24" s="29"/>
      <c r="BQ24" s="29"/>
      <c r="BR24" s="29"/>
      <c r="BS24" s="30"/>
      <c r="BT24" s="23"/>
      <c r="BU24" s="23"/>
      <c r="BV24" s="23"/>
      <c r="BW24" s="23"/>
      <c r="BX24" s="23"/>
      <c r="BY24" s="23"/>
    </row>
    <row r="25" spans="1:77" ht="23.1" customHeight="1" x14ac:dyDescent="0.55000000000000004">
      <c r="B25" s="104"/>
      <c r="C25" s="97"/>
      <c r="D25" s="97"/>
      <c r="E25" s="97"/>
      <c r="F25" s="97"/>
      <c r="G25" s="97"/>
      <c r="H25" s="98"/>
      <c r="I25" s="104"/>
      <c r="J25" s="97"/>
      <c r="K25" s="97"/>
      <c r="L25" s="97"/>
      <c r="M25" s="97"/>
      <c r="N25" s="97"/>
      <c r="O25" s="98"/>
      <c r="P25" s="31"/>
      <c r="Q25" s="29"/>
      <c r="R25" s="29"/>
      <c r="S25" s="29"/>
      <c r="T25" s="29"/>
      <c r="U25" s="29"/>
      <c r="V25" s="30"/>
      <c r="W25" s="28"/>
      <c r="X25" s="29"/>
      <c r="Y25" s="29"/>
      <c r="Z25" s="29"/>
      <c r="AA25" s="29"/>
      <c r="AB25" s="29"/>
      <c r="AC25" s="30"/>
      <c r="AD25" s="31"/>
      <c r="AE25" s="29"/>
      <c r="AF25" s="29"/>
      <c r="AG25" s="29"/>
      <c r="AH25" s="29"/>
      <c r="AI25" s="29"/>
      <c r="AJ25" s="30"/>
      <c r="AK25" s="31"/>
      <c r="AL25" s="29"/>
      <c r="AM25" s="29"/>
      <c r="AN25" s="29"/>
      <c r="AO25" s="29"/>
      <c r="AP25" s="29"/>
      <c r="AQ25" s="30"/>
      <c r="AR25" s="31"/>
      <c r="AS25" s="29"/>
      <c r="AT25" s="29"/>
      <c r="AU25" s="29"/>
      <c r="AV25" s="29"/>
      <c r="AW25" s="29"/>
      <c r="AX25" s="30"/>
      <c r="AY25" s="31"/>
      <c r="AZ25" s="29"/>
      <c r="BA25" s="29"/>
      <c r="BB25" s="29"/>
      <c r="BC25" s="29"/>
      <c r="BD25" s="29"/>
      <c r="BE25" s="30"/>
      <c r="BF25" s="31"/>
      <c r="BG25" s="29"/>
      <c r="BH25" s="29"/>
      <c r="BI25" s="29"/>
      <c r="BJ25" s="29"/>
      <c r="BK25" s="29"/>
      <c r="BL25" s="30"/>
      <c r="BM25" s="31"/>
      <c r="BN25" s="29"/>
      <c r="BO25" s="29"/>
      <c r="BP25" s="29"/>
      <c r="BQ25" s="29"/>
      <c r="BR25" s="29"/>
      <c r="BS25" s="30"/>
      <c r="BT25" s="23"/>
      <c r="BU25" s="23"/>
      <c r="BV25" s="23"/>
      <c r="BW25" s="23"/>
      <c r="BX25" s="23"/>
      <c r="BY25" s="23"/>
    </row>
    <row r="26" spans="1:77" ht="23.1" customHeight="1" x14ac:dyDescent="0.55000000000000004">
      <c r="B26" s="104"/>
      <c r="C26" s="97"/>
      <c r="D26" s="97"/>
      <c r="E26" s="97"/>
      <c r="F26" s="97"/>
      <c r="G26" s="97"/>
      <c r="H26" s="98"/>
      <c r="I26" s="104"/>
      <c r="J26" s="97"/>
      <c r="K26" s="97"/>
      <c r="L26" s="97"/>
      <c r="M26" s="97"/>
      <c r="N26" s="97"/>
      <c r="O26" s="98"/>
      <c r="P26" s="31"/>
      <c r="Q26" s="29"/>
      <c r="R26" s="29"/>
      <c r="S26" s="29"/>
      <c r="T26" s="29"/>
      <c r="U26" s="29"/>
      <c r="V26" s="30"/>
      <c r="W26" s="28"/>
      <c r="X26" s="29"/>
      <c r="Y26" s="29"/>
      <c r="Z26" s="29"/>
      <c r="AA26" s="29"/>
      <c r="AB26" s="29"/>
      <c r="AC26" s="30"/>
      <c r="AD26" s="31"/>
      <c r="AE26" s="29"/>
      <c r="AF26" s="29"/>
      <c r="AG26" s="29"/>
      <c r="AH26" s="29"/>
      <c r="AI26" s="29"/>
      <c r="AJ26" s="30"/>
      <c r="AK26" s="31"/>
      <c r="AL26" s="29"/>
      <c r="AM26" s="29"/>
      <c r="AN26" s="29"/>
      <c r="AO26" s="29"/>
      <c r="AP26" s="29"/>
      <c r="AQ26" s="30"/>
      <c r="AR26" s="31"/>
      <c r="AS26" s="29"/>
      <c r="AT26" s="29"/>
      <c r="AU26" s="29"/>
      <c r="AV26" s="29"/>
      <c r="AW26" s="29"/>
      <c r="AX26" s="30"/>
      <c r="AY26" s="31"/>
      <c r="AZ26" s="29"/>
      <c r="BA26" s="29"/>
      <c r="BB26" s="29"/>
      <c r="BC26" s="29"/>
      <c r="BD26" s="29"/>
      <c r="BE26" s="30"/>
      <c r="BF26" s="31"/>
      <c r="BG26" s="29"/>
      <c r="BH26" s="29"/>
      <c r="BI26" s="29"/>
      <c r="BJ26" s="29"/>
      <c r="BK26" s="29"/>
      <c r="BL26" s="30"/>
      <c r="BM26" s="31"/>
      <c r="BN26" s="29"/>
      <c r="BO26" s="29"/>
      <c r="BP26" s="29"/>
      <c r="BQ26" s="29"/>
      <c r="BR26" s="29"/>
      <c r="BS26" s="30"/>
      <c r="BT26" s="23"/>
      <c r="BU26" s="23"/>
      <c r="BV26" s="23"/>
      <c r="BW26" s="23"/>
      <c r="BX26" s="23"/>
      <c r="BY26" s="23"/>
    </row>
    <row r="27" spans="1:77" ht="23.1" customHeight="1" x14ac:dyDescent="0.55000000000000004">
      <c r="B27" s="104"/>
      <c r="C27" s="97"/>
      <c r="D27" s="97"/>
      <c r="E27" s="97"/>
      <c r="F27" s="97"/>
      <c r="G27" s="97"/>
      <c r="H27" s="98"/>
      <c r="I27" s="104"/>
      <c r="J27" s="97"/>
      <c r="K27" s="97"/>
      <c r="L27" s="97"/>
      <c r="M27" s="97"/>
      <c r="N27" s="97"/>
      <c r="O27" s="98"/>
      <c r="P27" s="31"/>
      <c r="Q27" s="29"/>
      <c r="R27" s="29"/>
      <c r="S27" s="29"/>
      <c r="T27" s="29"/>
      <c r="U27" s="29"/>
      <c r="V27" s="30"/>
      <c r="W27" s="28"/>
      <c r="X27" s="29"/>
      <c r="Y27" s="29"/>
      <c r="Z27" s="29"/>
      <c r="AA27" s="29"/>
      <c r="AB27" s="29"/>
      <c r="AC27" s="30"/>
      <c r="AD27" s="31"/>
      <c r="AE27" s="29"/>
      <c r="AF27" s="29"/>
      <c r="AG27" s="29"/>
      <c r="AH27" s="29"/>
      <c r="AI27" s="29"/>
      <c r="AJ27" s="30"/>
      <c r="AK27" s="31"/>
      <c r="AL27" s="29"/>
      <c r="AM27" s="29"/>
      <c r="AN27" s="29"/>
      <c r="AO27" s="29"/>
      <c r="AP27" s="29"/>
      <c r="AQ27" s="30"/>
      <c r="AR27" s="31"/>
      <c r="AS27" s="29"/>
      <c r="AT27" s="29"/>
      <c r="AU27" s="29"/>
      <c r="AV27" s="29"/>
      <c r="AW27" s="29"/>
      <c r="AX27" s="30"/>
      <c r="AY27" s="31"/>
      <c r="AZ27" s="29"/>
      <c r="BA27" s="29"/>
      <c r="BB27" s="29"/>
      <c r="BC27" s="29"/>
      <c r="BD27" s="29"/>
      <c r="BE27" s="30"/>
      <c r="BF27" s="31"/>
      <c r="BG27" s="29"/>
      <c r="BH27" s="29"/>
      <c r="BI27" s="29"/>
      <c r="BJ27" s="29"/>
      <c r="BK27" s="29"/>
      <c r="BL27" s="30"/>
      <c r="BM27" s="31"/>
      <c r="BN27" s="29"/>
      <c r="BO27" s="29"/>
      <c r="BP27" s="29"/>
      <c r="BQ27" s="29"/>
      <c r="BR27" s="29"/>
      <c r="BS27" s="30"/>
      <c r="BT27" s="23"/>
      <c r="BU27" s="23"/>
      <c r="BV27" s="23"/>
      <c r="BW27" s="23"/>
      <c r="BX27" s="23"/>
      <c r="BY27" s="23"/>
    </row>
    <row r="28" spans="1:77" ht="23.1" customHeight="1" x14ac:dyDescent="0.55000000000000004">
      <c r="A28" s="35" t="s">
        <v>0</v>
      </c>
      <c r="B28" s="36"/>
      <c r="C28" s="37"/>
      <c r="D28" s="37"/>
      <c r="E28" s="37"/>
      <c r="F28" s="37"/>
      <c r="G28" s="37"/>
      <c r="H28" s="38"/>
      <c r="I28" s="36"/>
      <c r="J28" s="37"/>
      <c r="K28" s="37"/>
      <c r="L28" s="37"/>
      <c r="M28" s="37"/>
      <c r="N28" s="37"/>
      <c r="O28" s="38"/>
      <c r="P28" s="37"/>
      <c r="Q28" s="37"/>
      <c r="R28" s="37"/>
      <c r="S28" s="37"/>
      <c r="T28" s="37"/>
      <c r="U28" s="37"/>
      <c r="V28" s="38"/>
      <c r="W28" s="36"/>
      <c r="X28" s="37"/>
      <c r="Y28" s="37"/>
      <c r="Z28" s="37"/>
      <c r="AA28" s="37"/>
      <c r="AB28" s="37"/>
      <c r="AC28" s="38"/>
      <c r="AD28" s="37"/>
      <c r="AE28" s="37"/>
      <c r="AF28" s="37"/>
      <c r="AG28" s="37"/>
      <c r="AH28" s="37"/>
      <c r="AI28" s="37"/>
      <c r="AJ28" s="38"/>
      <c r="AK28" s="37"/>
      <c r="AL28" s="37"/>
      <c r="AM28" s="37"/>
      <c r="AN28" s="37"/>
      <c r="AO28" s="37"/>
      <c r="AP28" s="37"/>
      <c r="AQ28" s="38"/>
      <c r="AR28" s="37"/>
      <c r="AS28" s="37"/>
      <c r="AT28" s="37"/>
      <c r="AU28" s="37"/>
      <c r="AV28" s="37"/>
      <c r="AW28" s="37"/>
      <c r="AX28" s="38"/>
      <c r="AY28" s="37"/>
      <c r="AZ28" s="37"/>
      <c r="BA28" s="37"/>
      <c r="BB28" s="37"/>
      <c r="BC28" s="37"/>
      <c r="BD28" s="37"/>
      <c r="BE28" s="38"/>
      <c r="BF28" s="37"/>
      <c r="BG28" s="37"/>
      <c r="BH28" s="37"/>
      <c r="BI28" s="37"/>
      <c r="BJ28" s="37"/>
      <c r="BK28" s="37"/>
      <c r="BL28" s="38"/>
      <c r="BM28" s="37"/>
      <c r="BN28" s="37"/>
      <c r="BO28" s="37"/>
      <c r="BP28" s="37"/>
      <c r="BQ28" s="37"/>
      <c r="BR28" s="37"/>
      <c r="BS28" s="38"/>
      <c r="BT28" s="113" t="s">
        <v>241</v>
      </c>
      <c r="BU28" s="114"/>
      <c r="BV28" s="115"/>
      <c r="BW28" s="116">
        <f>BT32/8</f>
        <v>2265</v>
      </c>
      <c r="BX28" s="116"/>
      <c r="BY28" s="116"/>
    </row>
    <row r="29" spans="1:77" ht="23.1" customHeight="1" x14ac:dyDescent="0.55000000000000004">
      <c r="A29" s="41" t="s">
        <v>1</v>
      </c>
      <c r="B29" s="41"/>
      <c r="C29" s="42">
        <f>SUM(C7:C28)</f>
        <v>45</v>
      </c>
      <c r="D29" s="42" t="s">
        <v>9</v>
      </c>
      <c r="E29" s="42">
        <f>SUM(E7:E28)</f>
        <v>38</v>
      </c>
      <c r="F29" s="42" t="s">
        <v>10</v>
      </c>
      <c r="G29" s="42">
        <f>SUM(G7:G28)</f>
        <v>14</v>
      </c>
      <c r="H29" s="43" t="s">
        <v>11</v>
      </c>
      <c r="I29" s="41"/>
      <c r="J29" s="42">
        <f>SUM(J7:J28)</f>
        <v>45</v>
      </c>
      <c r="K29" s="42" t="s">
        <v>9</v>
      </c>
      <c r="L29" s="42">
        <f>SUM(L7:L28)</f>
        <v>38</v>
      </c>
      <c r="M29" s="42" t="s">
        <v>10</v>
      </c>
      <c r="N29" s="42">
        <f>SUM(N7:N28)</f>
        <v>14</v>
      </c>
      <c r="O29" s="43" t="s">
        <v>11</v>
      </c>
      <c r="P29" s="42"/>
      <c r="Q29" s="42">
        <f>SUM(Q7:Q28)</f>
        <v>0</v>
      </c>
      <c r="R29" s="42" t="s">
        <v>9</v>
      </c>
      <c r="S29" s="42">
        <f>SUM(S7:S28)</f>
        <v>0</v>
      </c>
      <c r="T29" s="42" t="s">
        <v>10</v>
      </c>
      <c r="U29" s="42">
        <f>SUM(U7:U28)</f>
        <v>0</v>
      </c>
      <c r="V29" s="43" t="s">
        <v>11</v>
      </c>
      <c r="W29" s="41"/>
      <c r="X29" s="42">
        <f>SUM(X7:X28)</f>
        <v>6</v>
      </c>
      <c r="Y29" s="42" t="s">
        <v>9</v>
      </c>
      <c r="Z29" s="42">
        <f>SUM(Z7:Z28)</f>
        <v>5</v>
      </c>
      <c r="AA29" s="42" t="s">
        <v>10</v>
      </c>
      <c r="AB29" s="42">
        <f>SUM(AB7:AB28)</f>
        <v>2</v>
      </c>
      <c r="AC29" s="43" t="s">
        <v>11</v>
      </c>
      <c r="AD29" s="42"/>
      <c r="AE29" s="42">
        <f>SUM(AE7:AE28)</f>
        <v>6</v>
      </c>
      <c r="AF29" s="42" t="s">
        <v>9</v>
      </c>
      <c r="AG29" s="42">
        <f>SUM(AG7:AG28)</f>
        <v>0</v>
      </c>
      <c r="AH29" s="42" t="s">
        <v>10</v>
      </c>
      <c r="AI29" s="42">
        <f>SUM(AI7:AI28)</f>
        <v>12</v>
      </c>
      <c r="AJ29" s="43" t="s">
        <v>11</v>
      </c>
      <c r="AK29" s="42"/>
      <c r="AL29" s="42">
        <f>SUM(AL7:AL28)</f>
        <v>0</v>
      </c>
      <c r="AM29" s="42" t="s">
        <v>9</v>
      </c>
      <c r="AN29" s="42">
        <f>SUM(AN7:AN28)</f>
        <v>0</v>
      </c>
      <c r="AO29" s="42" t="s">
        <v>10</v>
      </c>
      <c r="AP29" s="42">
        <f>SUM(AP7:AP28)</f>
        <v>0</v>
      </c>
      <c r="AQ29" s="43" t="s">
        <v>11</v>
      </c>
      <c r="AR29" s="42"/>
      <c r="AS29" s="42">
        <f>SUM(AS7:AS28)</f>
        <v>0</v>
      </c>
      <c r="AT29" s="42" t="s">
        <v>9</v>
      </c>
      <c r="AU29" s="42">
        <f>SUM(AU7:AU28)</f>
        <v>0</v>
      </c>
      <c r="AV29" s="42" t="s">
        <v>10</v>
      </c>
      <c r="AW29" s="42">
        <f>SUM(AW7:AW28)</f>
        <v>0</v>
      </c>
      <c r="AX29" s="43" t="s">
        <v>11</v>
      </c>
      <c r="AY29" s="42"/>
      <c r="AZ29" s="42">
        <f>SUM(AZ7:AZ28)</f>
        <v>0</v>
      </c>
      <c r="BA29" s="42" t="s">
        <v>9</v>
      </c>
      <c r="BB29" s="42">
        <f>SUM(BB7:BB28)</f>
        <v>0</v>
      </c>
      <c r="BC29" s="42" t="s">
        <v>10</v>
      </c>
      <c r="BD29" s="42">
        <f>SUM(BD7:BD28)</f>
        <v>0</v>
      </c>
      <c r="BE29" s="43" t="s">
        <v>11</v>
      </c>
      <c r="BF29" s="42"/>
      <c r="BG29" s="42">
        <f>SUM(BG7:BG28)</f>
        <v>0</v>
      </c>
      <c r="BH29" s="42" t="s">
        <v>9</v>
      </c>
      <c r="BI29" s="42">
        <f>SUM(BI7:BI28)</f>
        <v>0</v>
      </c>
      <c r="BJ29" s="42" t="s">
        <v>10</v>
      </c>
      <c r="BK29" s="42">
        <f>SUM(BK7:BK28)</f>
        <v>0</v>
      </c>
      <c r="BL29" s="43" t="s">
        <v>11</v>
      </c>
      <c r="BM29" s="42"/>
      <c r="BN29" s="42">
        <f>SUM(BN7:BN28)</f>
        <v>30</v>
      </c>
      <c r="BO29" s="42" t="s">
        <v>9</v>
      </c>
      <c r="BP29" s="42">
        <f>SUM(BP7:BP28)</f>
        <v>20</v>
      </c>
      <c r="BQ29" s="42" t="s">
        <v>10</v>
      </c>
      <c r="BR29" s="42">
        <f>SUM(BR7:BR28)</f>
        <v>20</v>
      </c>
      <c r="BS29" s="43" t="s">
        <v>11</v>
      </c>
      <c r="BT29" s="42">
        <f>SUM(C29,J29,Q29,X29,AE29,AL29,AS29,AZ29,BG29,BN29)</f>
        <v>132</v>
      </c>
      <c r="BU29" s="42" t="s">
        <v>9</v>
      </c>
      <c r="BV29" s="42">
        <f>SUM(E29,L29,S29,Z29,AG29,AN29,AU29,BB29,BI29,BP29)</f>
        <v>101</v>
      </c>
      <c r="BW29" s="42" t="s">
        <v>10</v>
      </c>
      <c r="BX29" s="42">
        <f>SUM(G29,N29,U29,AB29,AI29,AP29,AW29,BD29,BK29,BR29)</f>
        <v>62</v>
      </c>
      <c r="BY29" s="43" t="s">
        <v>11</v>
      </c>
    </row>
    <row r="30" spans="1:77" ht="23.1" customHeight="1" x14ac:dyDescent="0.55000000000000004">
      <c r="A30" s="46" t="s">
        <v>2</v>
      </c>
      <c r="B30" s="71" t="s">
        <v>232</v>
      </c>
      <c r="C30" s="72"/>
      <c r="D30" s="72"/>
      <c r="E30" s="72"/>
      <c r="F30" s="72"/>
      <c r="G30" s="72"/>
      <c r="H30" s="73"/>
      <c r="I30" s="71" t="s">
        <v>232</v>
      </c>
      <c r="J30" s="72"/>
      <c r="K30" s="72"/>
      <c r="L30" s="72"/>
      <c r="M30" s="72"/>
      <c r="N30" s="72"/>
      <c r="O30" s="73"/>
      <c r="P30" s="120"/>
      <c r="Q30" s="121"/>
      <c r="R30" s="121"/>
      <c r="S30" s="121"/>
      <c r="T30" s="121"/>
      <c r="U30" s="121"/>
      <c r="V30" s="122"/>
      <c r="W30" s="71" t="s">
        <v>234</v>
      </c>
      <c r="X30" s="72"/>
      <c r="Y30" s="72"/>
      <c r="Z30" s="72"/>
      <c r="AA30" s="72"/>
      <c r="AB30" s="72"/>
      <c r="AC30" s="73"/>
      <c r="AD30" s="117"/>
      <c r="AE30" s="118"/>
      <c r="AF30" s="118"/>
      <c r="AG30" s="118"/>
      <c r="AH30" s="118"/>
      <c r="AI30" s="118"/>
      <c r="AJ30" s="119"/>
      <c r="AK30" s="120"/>
      <c r="AL30" s="121"/>
      <c r="AM30" s="121"/>
      <c r="AN30" s="121"/>
      <c r="AO30" s="121"/>
      <c r="AP30" s="121"/>
      <c r="AQ30" s="122"/>
      <c r="AR30" s="120"/>
      <c r="AS30" s="121"/>
      <c r="AT30" s="121"/>
      <c r="AU30" s="121"/>
      <c r="AV30" s="121"/>
      <c r="AW30" s="121"/>
      <c r="AX30" s="122"/>
      <c r="AY30" s="120"/>
      <c r="AZ30" s="121"/>
      <c r="BA30" s="121"/>
      <c r="BB30" s="121"/>
      <c r="BC30" s="121"/>
      <c r="BD30" s="121"/>
      <c r="BE30" s="122"/>
      <c r="BF30" s="120"/>
      <c r="BG30" s="121"/>
      <c r="BH30" s="121"/>
      <c r="BI30" s="121"/>
      <c r="BJ30" s="121"/>
      <c r="BK30" s="121"/>
      <c r="BL30" s="122"/>
      <c r="BM30" s="71" t="s">
        <v>233</v>
      </c>
      <c r="BN30" s="72"/>
      <c r="BO30" s="72"/>
      <c r="BP30" s="72"/>
      <c r="BQ30" s="72"/>
      <c r="BR30" s="72"/>
      <c r="BS30" s="73"/>
      <c r="BT30" s="42"/>
      <c r="BU30" s="42"/>
      <c r="BV30" s="42"/>
      <c r="BW30" s="42"/>
      <c r="BX30" s="42"/>
      <c r="BY30" s="43"/>
    </row>
    <row r="31" spans="1:77" ht="23.1" customHeight="1" x14ac:dyDescent="0.55000000000000004">
      <c r="A31" s="123" t="s">
        <v>30</v>
      </c>
      <c r="B31" s="54">
        <f>(38*120)+(14*120)</f>
        <v>6240</v>
      </c>
      <c r="C31" s="55"/>
      <c r="D31" s="55"/>
      <c r="E31" s="55"/>
      <c r="F31" s="55"/>
      <c r="G31" s="55"/>
      <c r="H31" s="56"/>
      <c r="I31" s="54">
        <f>(38*120)+(14*120)</f>
        <v>6240</v>
      </c>
      <c r="J31" s="55"/>
      <c r="K31" s="55"/>
      <c r="L31" s="55"/>
      <c r="M31" s="55"/>
      <c r="N31" s="55"/>
      <c r="O31" s="56"/>
      <c r="P31" s="124"/>
      <c r="Q31" s="125"/>
      <c r="R31" s="125"/>
      <c r="S31" s="125"/>
      <c r="T31" s="125"/>
      <c r="U31" s="125"/>
      <c r="V31" s="126"/>
      <c r="W31" s="124">
        <f>(5*120)+(2*120)</f>
        <v>840</v>
      </c>
      <c r="X31" s="125"/>
      <c r="Y31" s="125"/>
      <c r="Z31" s="125"/>
      <c r="AA31" s="125"/>
      <c r="AB31" s="125"/>
      <c r="AC31" s="126"/>
      <c r="AD31" s="57"/>
      <c r="AE31" s="58"/>
      <c r="AF31" s="58"/>
      <c r="AG31" s="58"/>
      <c r="AH31" s="58"/>
      <c r="AI31" s="58"/>
      <c r="AJ31" s="59"/>
      <c r="AK31" s="124"/>
      <c r="AL31" s="125"/>
      <c r="AM31" s="125"/>
      <c r="AN31" s="125"/>
      <c r="AO31" s="125"/>
      <c r="AP31" s="125"/>
      <c r="AQ31" s="126"/>
      <c r="AR31" s="124"/>
      <c r="AS31" s="125"/>
      <c r="AT31" s="125"/>
      <c r="AU31" s="125"/>
      <c r="AV31" s="125"/>
      <c r="AW31" s="125"/>
      <c r="AX31" s="126"/>
      <c r="AY31" s="124"/>
      <c r="AZ31" s="125"/>
      <c r="BA31" s="125"/>
      <c r="BB31" s="125"/>
      <c r="BC31" s="125"/>
      <c r="BD31" s="125"/>
      <c r="BE31" s="126"/>
      <c r="BF31" s="124"/>
      <c r="BG31" s="125"/>
      <c r="BH31" s="125"/>
      <c r="BI31" s="125"/>
      <c r="BJ31" s="125"/>
      <c r="BK31" s="125"/>
      <c r="BL31" s="126"/>
      <c r="BM31" s="54">
        <f>(20*120)+(20*120)</f>
        <v>4800</v>
      </c>
      <c r="BN31" s="55"/>
      <c r="BO31" s="55"/>
      <c r="BP31" s="55"/>
      <c r="BQ31" s="55"/>
      <c r="BR31" s="55"/>
      <c r="BS31" s="56"/>
      <c r="BT31" s="54">
        <f>SUM(B31:BS31)</f>
        <v>18120</v>
      </c>
      <c r="BU31" s="55"/>
      <c r="BV31" s="55"/>
      <c r="BW31" s="55"/>
      <c r="BX31" s="55"/>
      <c r="BY31" s="56"/>
    </row>
    <row r="32" spans="1:77" ht="23.1" customHeight="1" x14ac:dyDescent="0.55000000000000004">
      <c r="A32" s="60" t="s">
        <v>12</v>
      </c>
      <c r="B32" s="63">
        <f>SUM(B31:V31)</f>
        <v>12480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>
        <f>W31</f>
        <v>840</v>
      </c>
      <c r="X32" s="63"/>
      <c r="Y32" s="63"/>
      <c r="Z32" s="63"/>
      <c r="AA32" s="63"/>
      <c r="AB32" s="63"/>
      <c r="AC32" s="63"/>
      <c r="AD32" s="202"/>
      <c r="AE32" s="203"/>
      <c r="AF32" s="203"/>
      <c r="AG32" s="203"/>
      <c r="AH32" s="203"/>
      <c r="AI32" s="203"/>
      <c r="AJ32" s="204"/>
      <c r="AK32" s="127"/>
      <c r="AL32" s="128"/>
      <c r="AM32" s="128"/>
      <c r="AN32" s="128"/>
      <c r="AO32" s="128"/>
      <c r="AP32" s="128"/>
      <c r="AQ32" s="129"/>
      <c r="AR32" s="127"/>
      <c r="AS32" s="128"/>
      <c r="AT32" s="128"/>
      <c r="AU32" s="128"/>
      <c r="AV32" s="128"/>
      <c r="AW32" s="128"/>
      <c r="AX32" s="129"/>
      <c r="AY32" s="127"/>
      <c r="AZ32" s="128"/>
      <c r="BA32" s="128"/>
      <c r="BB32" s="128"/>
      <c r="BC32" s="128"/>
      <c r="BD32" s="128"/>
      <c r="BE32" s="129"/>
      <c r="BF32" s="128"/>
      <c r="BG32" s="128"/>
      <c r="BH32" s="128"/>
      <c r="BI32" s="128"/>
      <c r="BJ32" s="128"/>
      <c r="BK32" s="128"/>
      <c r="BL32" s="129"/>
      <c r="BM32" s="62">
        <f>BM31</f>
        <v>4800</v>
      </c>
      <c r="BN32" s="62"/>
      <c r="BO32" s="62"/>
      <c r="BP32" s="62"/>
      <c r="BQ32" s="62"/>
      <c r="BR32" s="62"/>
      <c r="BS32" s="65"/>
      <c r="BT32" s="61">
        <f>SUM(B32:BS32)</f>
        <v>18120</v>
      </c>
      <c r="BU32" s="62"/>
      <c r="BV32" s="62"/>
      <c r="BW32" s="62"/>
      <c r="BX32" s="62"/>
      <c r="BY32" s="65"/>
    </row>
    <row r="33" spans="1:78" ht="23.1" customHeight="1" x14ac:dyDescent="0.55000000000000004">
      <c r="A33" s="41" t="s">
        <v>3</v>
      </c>
      <c r="B33" s="66">
        <v>68.87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>
        <v>4.6399999999999997</v>
      </c>
      <c r="X33" s="66"/>
      <c r="Y33" s="66"/>
      <c r="Z33" s="66"/>
      <c r="AA33" s="66"/>
      <c r="AB33" s="66"/>
      <c r="AC33" s="66"/>
      <c r="AD33" s="205"/>
      <c r="AE33" s="206"/>
      <c r="AF33" s="206"/>
      <c r="AG33" s="206"/>
      <c r="AH33" s="206"/>
      <c r="AI33" s="206"/>
      <c r="AJ33" s="207"/>
      <c r="AK33" s="208"/>
      <c r="AL33" s="209"/>
      <c r="AM33" s="209"/>
      <c r="AN33" s="209"/>
      <c r="AO33" s="209"/>
      <c r="AP33" s="209"/>
      <c r="AQ33" s="210"/>
      <c r="AR33" s="208"/>
      <c r="AS33" s="209"/>
      <c r="AT33" s="209"/>
      <c r="AU33" s="209"/>
      <c r="AV33" s="209"/>
      <c r="AW33" s="209"/>
      <c r="AX33" s="210"/>
      <c r="AY33" s="208"/>
      <c r="AZ33" s="209"/>
      <c r="BA33" s="209"/>
      <c r="BB33" s="209"/>
      <c r="BC33" s="209"/>
      <c r="BD33" s="209"/>
      <c r="BE33" s="210"/>
      <c r="BF33" s="209"/>
      <c r="BG33" s="209"/>
      <c r="BH33" s="209"/>
      <c r="BI33" s="209"/>
      <c r="BJ33" s="209"/>
      <c r="BK33" s="209"/>
      <c r="BL33" s="210"/>
      <c r="BM33" s="69">
        <v>26.49</v>
      </c>
      <c r="BN33" s="69"/>
      <c r="BO33" s="69"/>
      <c r="BP33" s="69"/>
      <c r="BQ33" s="69"/>
      <c r="BR33" s="69"/>
      <c r="BS33" s="70"/>
      <c r="BT33" s="68">
        <f>SUM(B33:BS33)</f>
        <v>100</v>
      </c>
      <c r="BU33" s="72"/>
      <c r="BV33" s="72"/>
      <c r="BW33" s="72"/>
      <c r="BX33" s="72"/>
      <c r="BY33" s="73"/>
      <c r="BZ33" s="15"/>
    </row>
    <row r="34" spans="1:78" hidden="1" x14ac:dyDescent="0.55000000000000004">
      <c r="P34" s="5">
        <f>B32*100/BT32</f>
        <v>68.874172185430467</v>
      </c>
      <c r="W34" s="5">
        <f>W32*100/BT32</f>
        <v>4.6357615894039732</v>
      </c>
      <c r="AK34" s="5">
        <f>AK32*100/BT32</f>
        <v>0</v>
      </c>
      <c r="AR34" s="5">
        <f>AR32*BT33/BT32</f>
        <v>0</v>
      </c>
      <c r="AY34" s="5">
        <f>AY32*BT33/BT32</f>
        <v>0</v>
      </c>
      <c r="BF34" s="5">
        <f>BF32*100/BT32</f>
        <v>0</v>
      </c>
      <c r="BM34" s="5">
        <f>BM32*100/BT32</f>
        <v>26.490066225165563</v>
      </c>
      <c r="BT34" s="140">
        <f>BT32/8</f>
        <v>2265</v>
      </c>
      <c r="BU34" s="140"/>
      <c r="BV34" s="140"/>
      <c r="BW34" s="140"/>
      <c r="BX34" s="140"/>
      <c r="BY34" s="140"/>
      <c r="BZ34" s="15">
        <f>BT32/8</f>
        <v>2265</v>
      </c>
    </row>
    <row r="36" spans="1:78" ht="33" x14ac:dyDescent="0.75">
      <c r="A36" s="143" t="s">
        <v>13</v>
      </c>
      <c r="B36" s="81" t="s">
        <v>244</v>
      </c>
    </row>
    <row r="37" spans="1:78" ht="33" x14ac:dyDescent="0.75">
      <c r="A37" s="144"/>
      <c r="B37" s="81" t="s">
        <v>245</v>
      </c>
    </row>
    <row r="38" spans="1:78" ht="33" x14ac:dyDescent="0.75">
      <c r="B38" s="81" t="s">
        <v>253</v>
      </c>
    </row>
    <row r="39" spans="1:78" ht="33" x14ac:dyDescent="0.75">
      <c r="B39" s="84" t="s">
        <v>254</v>
      </c>
    </row>
    <row r="40" spans="1:78" ht="33" x14ac:dyDescent="0.75">
      <c r="B40" s="81" t="s">
        <v>255</v>
      </c>
    </row>
    <row r="41" spans="1:78" ht="33" x14ac:dyDescent="0.75">
      <c r="B41" s="81" t="s">
        <v>243</v>
      </c>
    </row>
    <row r="42" spans="1:78" ht="33" x14ac:dyDescent="0.75">
      <c r="B42" s="81" t="s">
        <v>256</v>
      </c>
    </row>
    <row r="43" spans="1:78" ht="33" x14ac:dyDescent="0.75">
      <c r="B43" s="81" t="s">
        <v>242</v>
      </c>
    </row>
    <row r="44" spans="1:78" ht="33" x14ac:dyDescent="0.75">
      <c r="B44" s="81" t="s">
        <v>257</v>
      </c>
    </row>
  </sheetData>
  <mergeCells count="58">
    <mergeCell ref="BT28:BV28"/>
    <mergeCell ref="BW28:BY28"/>
    <mergeCell ref="BT34:BY34"/>
    <mergeCell ref="A1:BY1"/>
    <mergeCell ref="BM32:BS32"/>
    <mergeCell ref="BT32:BY32"/>
    <mergeCell ref="AK33:AQ33"/>
    <mergeCell ref="AR33:AX33"/>
    <mergeCell ref="AY33:BE33"/>
    <mergeCell ref="BF33:BL33"/>
    <mergeCell ref="BM33:BS33"/>
    <mergeCell ref="BT33:BY33"/>
    <mergeCell ref="AR31:AX31"/>
    <mergeCell ref="AY31:BE31"/>
    <mergeCell ref="BF31:BL31"/>
    <mergeCell ref="B31:H31"/>
    <mergeCell ref="I31:O31"/>
    <mergeCell ref="P31:V31"/>
    <mergeCell ref="W31:AC31"/>
    <mergeCell ref="AD31:AJ31"/>
    <mergeCell ref="BM31:BS31"/>
    <mergeCell ref="BT31:BY31"/>
    <mergeCell ref="AK32:AQ32"/>
    <mergeCell ref="AR32:AX32"/>
    <mergeCell ref="AY32:BE32"/>
    <mergeCell ref="BF32:BL32"/>
    <mergeCell ref="AK31:AQ31"/>
    <mergeCell ref="AR30:AX30"/>
    <mergeCell ref="AY30:BE30"/>
    <mergeCell ref="BF30:BL30"/>
    <mergeCell ref="AK30:AQ30"/>
    <mergeCell ref="BM30:BS30"/>
    <mergeCell ref="B30:H30"/>
    <mergeCell ref="I30:O30"/>
    <mergeCell ref="P30:V30"/>
    <mergeCell ref="W30:AC30"/>
    <mergeCell ref="AD30:AJ30"/>
    <mergeCell ref="A2:BY2"/>
    <mergeCell ref="B5:AJ5"/>
    <mergeCell ref="AK5:BE5"/>
    <mergeCell ref="B6:H6"/>
    <mergeCell ref="I6:O6"/>
    <mergeCell ref="P6:V6"/>
    <mergeCell ref="W6:AC6"/>
    <mergeCell ref="AD6:AJ6"/>
    <mergeCell ref="AK6:AQ6"/>
    <mergeCell ref="AR6:AX6"/>
    <mergeCell ref="AY6:BE6"/>
    <mergeCell ref="A3:BY3"/>
    <mergeCell ref="BF5:BS5"/>
    <mergeCell ref="BF6:BL6"/>
    <mergeCell ref="BM6:BS6"/>
    <mergeCell ref="W33:AC33"/>
    <mergeCell ref="W32:AC32"/>
    <mergeCell ref="B33:V33"/>
    <mergeCell ref="B32:V32"/>
    <mergeCell ref="AD33:AJ33"/>
    <mergeCell ref="AD32:AJ32"/>
  </mergeCells>
  <printOptions horizontalCentered="1" verticalCentered="1"/>
  <pageMargins left="0.39370078740157499" right="0.196850393700787" top="0.78740157480314998" bottom="0.5" header="0.511811023622047" footer="0.28000000000000003"/>
  <pageSetup paperSize="9" scale="47" orientation="landscape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คำอธิบาย</vt:lpstr>
      <vt:lpstr>โครงสร้างหลักสูตร ป.ตรี</vt:lpstr>
      <vt:lpstr>ตย. โครงสร้างหลักสูตร ป.ตรี </vt:lpstr>
      <vt:lpstr>โครงสร้างหลักสูตร เฉพาะ กศ.บ.</vt:lpstr>
      <vt:lpstr>ตย. โครงสร้างหลักสูตร กศ.บ.</vt:lpstr>
      <vt:lpstr>โครงสร้าง หลักสูตรนานาชาติ</vt:lpstr>
      <vt:lpstr>ตย. โครงสร้างหลักสูตร นานาชาติ</vt:lpstr>
      <vt:lpstr>'โครงสร้าง หลักสูตรนานาชาติ'!Print_Area</vt:lpstr>
      <vt:lpstr>'โครงสร้างหลักสูตร เฉพาะ กศ.บ.'!Print_Area</vt:lpstr>
      <vt:lpstr>'โครงสร้างหลักสูตร ป.ตรี'!Print_Area</vt:lpstr>
      <vt:lpstr>'ตย. โครงสร้างหลักสูตร กศ.บ.'!Print_Area</vt:lpstr>
      <vt:lpstr>'ตย. โครงสร้างหลักสูตร นานาชาติ'!Print_Area</vt:lpstr>
      <vt:lpstr>'ตย. โครงสร้างหลักสูตร ป.ตรี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wanpen</dc:creator>
  <cp:lastModifiedBy>FBT</cp:lastModifiedBy>
  <cp:lastPrinted>2025-01-08T05:05:23Z</cp:lastPrinted>
  <dcterms:created xsi:type="dcterms:W3CDTF">2007-10-22T03:20:44Z</dcterms:created>
  <dcterms:modified xsi:type="dcterms:W3CDTF">2025-01-08T05:07:30Z</dcterms:modified>
</cp:coreProperties>
</file>