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raporn\Google Drive\ScienceFaculty\sci_QA\SAR2558_science\SAR2558_QA_progress_6and9month\"/>
    </mc:Choice>
  </mc:AlternateContent>
  <bookViews>
    <workbookView xWindow="0" yWindow="240" windowWidth="15360" windowHeight="7515" tabRatio="802"/>
  </bookViews>
  <sheets>
    <sheet name="ผู้รับผิดชอบตัวบ่งชี้ ระดับ คณะ" sheetId="1" r:id="rId1"/>
    <sheet name="ตบช 1.1" sheetId="3" r:id="rId2"/>
    <sheet name="ตบช 1.2" sheetId="4" r:id="rId3"/>
    <sheet name="ตบช 1.3" sheetId="5" r:id="rId4"/>
    <sheet name="ตบช 1.4" sheetId="6" r:id="rId5"/>
    <sheet name="ตบช 1.5" sheetId="7" r:id="rId6"/>
    <sheet name="ตบช 1.6" sheetId="8" r:id="rId7"/>
  </sheets>
  <definedNames>
    <definedName name="_xlnm.Print_Area" localSheetId="1">'ตบช 1.1'!$A$1:$D$41</definedName>
    <definedName name="_xlnm.Print_Area" localSheetId="2">'ตบช 1.2'!$A$1:$D$16</definedName>
    <definedName name="_xlnm.Print_Area" localSheetId="3">'ตบช 1.3'!$A$1:$D$14</definedName>
    <definedName name="_xlnm.Print_Area" localSheetId="4">'ตบช 1.4'!$A$1:$D$14</definedName>
    <definedName name="_xlnm.Print_Area" localSheetId="5">'ตบช 1.5'!$A$1:$D$19</definedName>
    <definedName name="_xlnm.Print_Area" localSheetId="6">'ตบช 1.6'!$A$1:$D$19</definedName>
    <definedName name="_xlnm.Print_Area" localSheetId="0">'ผู้รับผิดชอบตัวบ่งชี้ ระดับ คณะ'!$A$1:$I$11</definedName>
    <definedName name="_xlnm.Print_Titles" localSheetId="0">'ผู้รับผิดชอบตัวบ่งชี้ ระดับ คณะ'!$1:$5</definedName>
  </definedNames>
  <calcPr calcId="152511"/>
</workbook>
</file>

<file path=xl/calcChain.xml><?xml version="1.0" encoding="utf-8"?>
<calcChain xmlns="http://schemas.openxmlformats.org/spreadsheetml/2006/main">
  <c r="I11" i="1" l="1"/>
  <c r="I10" i="1"/>
  <c r="I8" i="1"/>
  <c r="I7" i="1"/>
  <c r="E14" i="4" l="1"/>
  <c r="C13" i="6" l="1"/>
  <c r="C14" i="6" s="1"/>
  <c r="C13" i="5" l="1"/>
  <c r="C14" i="5" s="1"/>
  <c r="C9" i="3" l="1"/>
  <c r="C13" i="4"/>
</calcChain>
</file>

<file path=xl/comments1.xml><?xml version="1.0" encoding="utf-8"?>
<comments xmlns="http://schemas.openxmlformats.org/spreadsheetml/2006/main">
  <authors>
    <author>admin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sharedStrings.xml><?xml version="1.0" encoding="utf-8"?>
<sst xmlns="http://schemas.openxmlformats.org/spreadsheetml/2006/main" count="205" uniqueCount="142">
  <si>
    <t>ชนิดของ</t>
  </si>
  <si>
    <t>ตัวบ่งชี้</t>
  </si>
  <si>
    <t>การคิดรอบปี</t>
  </si>
  <si>
    <t>การศึกษา</t>
  </si>
  <si>
    <t>ปฏิทิน</t>
  </si>
  <si>
    <t>งบประมาณ</t>
  </si>
  <si>
    <t>ผู้กำกับตัวบ่งชี้</t>
  </si>
  <si>
    <t>เจ้าหน้าที่รวบรวมข้อมูล</t>
  </si>
  <si>
    <t>P</t>
  </si>
  <si>
    <t>I</t>
  </si>
  <si>
    <t>O</t>
  </si>
  <si>
    <t>รองคณบดีฝ่ายประกันคุณภาพฯ</t>
  </si>
  <si>
    <t xml:space="preserve">   </t>
  </si>
  <si>
    <t xml:space="preserve">                                      </t>
  </si>
  <si>
    <t>องค์ประกอบการประกันคุณภาพคณะหรือหน่วยงานเทียบเท่า/ตัวบ่งชี้</t>
  </si>
  <si>
    <t>1. การผลิตบัณฑิต</t>
  </si>
  <si>
    <t>รองคณบดีฝ่ายวางแผนฯ</t>
  </si>
  <si>
    <t>รูปแบบการประกันระดับคณะ</t>
  </si>
  <si>
    <t xml:space="preserve">                                                                                                 การประเมินคุณภาพการศึกษาภายใน ระดับคณะหรือหน่วยงานเทียบเท่า </t>
  </si>
  <si>
    <t>รองคณบดีฝ่ายวิชาการ
หัวหน้าภาควิชาทุกภาค
รองคณบดีฝ่ายประกันคุณภาพฯ</t>
  </si>
  <si>
    <t>รองคณบดีฝ่ายพัฒนาศักยภาพนิสิต
หัวหน้าภาคคณิตศาสตร์</t>
  </si>
  <si>
    <t>คุณวัลย์ลิกา สวัสดิ์นฤเดช
คุณพิมพ์ประภา บุญใช้</t>
  </si>
  <si>
    <t>คุณสัญญา  พาลุน
คุณปราณี  ประสงค์</t>
  </si>
  <si>
    <r>
      <rPr>
        <b/>
        <sz val="15"/>
        <color theme="1"/>
        <rFont val="TH SarabunPSK"/>
        <family val="2"/>
      </rPr>
      <t xml:space="preserve"> สกอ. 1.1</t>
    </r>
    <r>
      <rPr>
        <sz val="15"/>
        <color theme="1"/>
        <rFont val="TH SarabunPSK"/>
        <family val="2"/>
      </rPr>
      <t xml:space="preserve">  ผลการบริหารจัดการหลักสูตรโดยรวม</t>
    </r>
  </si>
  <si>
    <r>
      <rPr>
        <b/>
        <sz val="15"/>
        <color theme="1"/>
        <rFont val="TH SarabunPSK"/>
        <family val="2"/>
      </rPr>
      <t xml:space="preserve"> สกอ. 1.2</t>
    </r>
    <r>
      <rPr>
        <sz val="15"/>
        <color theme="1"/>
        <rFont val="TH SarabunPSK"/>
        <family val="2"/>
      </rPr>
      <t xml:space="preserve">  อาจารย์ประจำคณะที่มีคุณวุฒิปริญญาเอก</t>
    </r>
  </si>
  <si>
    <r>
      <rPr>
        <b/>
        <sz val="15"/>
        <color theme="1"/>
        <rFont val="TH SarabunPSK"/>
        <family val="2"/>
      </rPr>
      <t xml:space="preserve"> สกอ. 1.3</t>
    </r>
    <r>
      <rPr>
        <sz val="15"/>
        <color theme="1"/>
        <rFont val="TH SarabunPSK"/>
        <family val="2"/>
      </rPr>
      <t xml:space="preserve">  อาจารย์ประจำคณะที่ดำรงตำแหน่งทางวิชาการ</t>
    </r>
  </si>
  <si>
    <r>
      <rPr>
        <b/>
        <sz val="15"/>
        <color theme="1"/>
        <rFont val="TH SarabunPSK"/>
        <family val="2"/>
      </rPr>
      <t xml:space="preserve"> สกอ. 1.5  </t>
    </r>
    <r>
      <rPr>
        <sz val="15"/>
        <color theme="1"/>
        <rFont val="TH SarabunPSK"/>
        <family val="2"/>
      </rPr>
      <t>การบริการนักศึกษาระดับปริญญาตรี</t>
    </r>
  </si>
  <si>
    <r>
      <rPr>
        <b/>
        <sz val="15"/>
        <color theme="1"/>
        <rFont val="TH SarabunPSK"/>
        <family val="2"/>
      </rPr>
      <t xml:space="preserve"> สกอ. 1.6</t>
    </r>
    <r>
      <rPr>
        <sz val="15"/>
        <color theme="1"/>
        <rFont val="TH SarabunPSK"/>
        <family val="2"/>
      </rPr>
      <t xml:space="preserve">  กิจกรรมนักศึกษาระดับปริญญาตรี</t>
    </r>
  </si>
  <si>
    <t>การคิดรอบปี : ปีการศึกษา</t>
  </si>
  <si>
    <t>เกณฑ์การประเมิน</t>
  </si>
  <si>
    <t>ค่าเฉลี่ยของระดับคุณภาพของทุกหลักสูตรที่คณะรับผิดชอบ</t>
  </si>
  <si>
    <r>
      <rPr>
        <b/>
        <sz val="16"/>
        <color theme="1"/>
        <rFont val="TH SarabunPSK"/>
        <family val="2"/>
      </rPr>
      <t xml:space="preserve">การคิดรอบปี : </t>
    </r>
    <r>
      <rPr>
        <sz val="16"/>
        <color theme="1"/>
        <rFont val="TH SarabunPSK"/>
        <family val="2"/>
      </rPr>
      <t xml:space="preserve"> กระบวนการ</t>
    </r>
  </si>
  <si>
    <t>เกณฑ์มาตรฐาน</t>
  </si>
  <si>
    <r>
      <rPr>
        <b/>
        <sz val="16"/>
        <color theme="1"/>
        <rFont val="TH SarabunPSK"/>
        <family val="2"/>
      </rPr>
      <t>ตัวบ่งชี้ที่  สกอ. 1.6 :</t>
    </r>
    <r>
      <rPr>
        <sz val="16"/>
        <color theme="1"/>
        <rFont val="TH SarabunPSK"/>
        <family val="2"/>
      </rPr>
      <t xml:space="preserve"> กิจกรรมนักศึกษาระดับปริญญาตรี</t>
    </r>
  </si>
  <si>
    <r>
      <rPr>
        <b/>
        <sz val="16"/>
        <color theme="1"/>
        <rFont val="TH SarabunPSK"/>
        <family val="2"/>
      </rPr>
      <t xml:space="preserve">ชนดของตัวบ่งชี้ : </t>
    </r>
    <r>
      <rPr>
        <sz val="16"/>
        <color theme="1"/>
        <rFont val="TH SarabunPSK"/>
        <family val="2"/>
      </rPr>
      <t xml:space="preserve"> กระบวนการ</t>
    </r>
  </si>
  <si>
    <t>สถานะ</t>
  </si>
  <si>
    <t>หลักฐาน</t>
  </si>
  <si>
    <t>ข้อ</t>
  </si>
  <si>
    <t>ให้ข้อมูลและความรู้ที่เป็นประโยชน์ในการประกอบอาชีพแก่ศิษย์เก่า</t>
  </si>
  <si>
    <t>จัดกิจกรรมให้ความรู้และทักษะการประกันคุณภาพแก่นักศึกษา</t>
  </si>
  <si>
    <t xml:space="preserve">     คำนวณหาค่าความแตกต่างระหว่างจำนวนนักศึกษาเต็มเวลาต่ออาจารย์ประจำกับเกณฑ์มาตรฐาน และนำมาเทียบกับค่าความต่างทั้งด้านสูงกว่าหรือต่ำกว่าที่กำหนดเป็นคะแนน 0 และ 5 คะแนน และใช้ การเทียบบัญญัติไตรยางศ์ ดังนี้ 
     ค่าความแตกต่างทั้งด้านสูงกว่าหรือต่ำกว่าเกณฑ์มาตรฐานไม่เกินร้อยละ 10 กำหนดเป็นคะแนน 5 
     ค่าความแตกต่าง ทั้งด้านสูงกว่าหรือต่ำกว่าเกณฑ์มาตรฐานตั้งแต่ร้อยละ 20 กำหนดเป็นคะแนน 0 
     ค่าความแตกต่างทั้งด้านสูงกว่าหรือต่ำกว่าเกณฑ์ มาตรฐานตั้งแต่ร้อยละ 10.01 และไม่เกินร้อยละ 20 ให้นำมาเทียบบัญญัติไตรยางศ์ตามสูตรเพื่อเป็นคะแนนของหลักสูตรนั้น ๆ</t>
  </si>
  <si>
    <t>ประเมินคุณภาพของการจัดกิจกรรมและการจัดบริการในข้อ 1 - 3 ทุกข้อไม่ต่ำกว่า 3.51 จากคะแนนเต็ม 5</t>
  </si>
  <si>
    <t>จัดทำแผนการจัดกิจกรรมพัฒนานักศึกษาในภาพรวมของคณะโดยให้นักศึกษามีส่วนร่วม ในการจัดทำแผนและการจัดกิจกรรม</t>
  </si>
  <si>
    <t xml:space="preserve">ในแผนการจัดกิจกรรมพัฒนานักศึกษา ให้ดำเนินกิจกรรมที่ส่งเสริมคุณลักษณะบัณฑิตตามมาตรฐานผลการเรียนรู้ตามกรอบมาตรฐานคุณวุฒิแห่งชาติ 5 ประการ ให้ครบถ้วน ประกอบด้วย 
  1) คุณธรรม จริยธรรม  
  2) ความรู้  
  3) ทักษะทางปัญญา  
  4) ทักษะความสัมพันธ์ระหว่างบุคคลและความรับผิดชอบ 
  5) ทักษะการวิเคราะห์เชิงตัวเลข การสื่อสารและการใช้เทคโนโลยีสารสนเทศ  
</t>
  </si>
  <si>
    <t>ทุกกิจกรรมที่ดำเนินการ มีการประเมินผลความสำเร็จตามวัตถุประสงค์ของกิจกรรมและนำผล การประเมินมาปรับปรุงการดำเนินงานครั้งต่อไป</t>
  </si>
  <si>
    <t>ประเมินความสำเร็จตามวัตถุประสงค์ของแผนการจัดกิจกรรมพัฒนานักศึกษา</t>
  </si>
  <si>
    <t>นำผลการประเมินไปปรับปรุงแผนหรือปรับปรุงการจัดกิจกรรมเพื่อพัฒนานักศึกษา</t>
  </si>
  <si>
    <r>
      <rPr>
        <b/>
        <sz val="15"/>
        <color theme="1"/>
        <rFont val="TH SarabunPSK"/>
        <family val="2"/>
      </rPr>
      <t xml:space="preserve"> สกอ. 1.4</t>
    </r>
    <r>
      <rPr>
        <sz val="15"/>
        <color theme="1"/>
        <rFont val="TH SarabunPSK"/>
        <family val="2"/>
      </rPr>
      <t xml:space="preserve">  จำนวนนักศึกษาเต็มเวลาเทียบเท่าต่อจำนวนอาจารย์ประจำ</t>
    </r>
  </si>
  <si>
    <r>
      <rPr>
        <b/>
        <sz val="14"/>
        <color theme="1"/>
        <rFont val="TH SarabunPSK"/>
        <family val="2"/>
      </rPr>
      <t>ตัวบ่งชี้ที่  สกอ. 1.1 :</t>
    </r>
    <r>
      <rPr>
        <sz val="14"/>
        <color theme="1"/>
        <rFont val="TH SarabunPSK"/>
        <family val="2"/>
      </rPr>
      <t xml:space="preserve"> ผลการบริหารจัดการหลักสูตรโดยรวม </t>
    </r>
  </si>
  <si>
    <r>
      <t xml:space="preserve">ชนิดของตัวบ่งชี้ :   </t>
    </r>
    <r>
      <rPr>
        <sz val="14"/>
        <color theme="1"/>
        <rFont val="TH SarabunPSK"/>
        <family val="2"/>
      </rPr>
      <t>ผลลัพธ์</t>
    </r>
  </si>
  <si>
    <r>
      <t xml:space="preserve">การคิดรอบปี :    </t>
    </r>
    <r>
      <rPr>
        <sz val="14"/>
        <color theme="1"/>
        <rFont val="TH SarabunPSK"/>
        <family val="2"/>
      </rPr>
      <t>ปีการศึกษา</t>
    </r>
  </si>
  <si>
    <r>
      <rPr>
        <b/>
        <sz val="14"/>
        <color theme="1"/>
        <rFont val="TH SarabunPSK"/>
        <family val="2"/>
      </rPr>
      <t>ตัวบ่งชี้ที่  สกอ. 1.2 :</t>
    </r>
    <r>
      <rPr>
        <sz val="14"/>
        <color theme="1"/>
        <rFont val="TH SarabunPSK"/>
        <family val="2"/>
      </rPr>
      <t xml:space="preserve"> อาจารย์ประจำคณะที่มีคุณวุฒิปริญญาเอก</t>
    </r>
  </si>
  <si>
    <r>
      <rPr>
        <b/>
        <sz val="14"/>
        <color theme="1"/>
        <rFont val="TH SarabunPSK"/>
        <family val="2"/>
      </rPr>
      <t>ชนิดของตัวบ่งชี้</t>
    </r>
    <r>
      <rPr>
        <sz val="14"/>
        <color theme="1"/>
        <rFont val="TH SarabunPSK"/>
        <family val="2"/>
      </rPr>
      <t xml:space="preserve">  :  ปัจจัยนำเข้า</t>
    </r>
  </si>
  <si>
    <r>
      <rPr>
        <b/>
        <sz val="14"/>
        <color theme="1"/>
        <rFont val="TH SarabunPSK"/>
        <family val="2"/>
      </rPr>
      <t xml:space="preserve">การคิดรอบปี : </t>
    </r>
    <r>
      <rPr>
        <sz val="14"/>
        <color theme="1"/>
        <rFont val="TH SarabunPSK"/>
        <family val="2"/>
      </rPr>
      <t xml:space="preserve">   ปีการศึกษา</t>
    </r>
  </si>
  <si>
    <r>
      <rPr>
        <b/>
        <sz val="14"/>
        <color theme="1"/>
        <rFont val="TH SarabunPSK"/>
        <family val="2"/>
      </rPr>
      <t>ตัวบ่งชี้ที่  สกอ. 1.3 :</t>
    </r>
    <r>
      <rPr>
        <sz val="14"/>
        <color theme="1"/>
        <rFont val="TH SarabunPSK"/>
        <family val="2"/>
      </rPr>
      <t xml:space="preserve"> อาจารย์ประจำคณะที่ดำรงตำแหน่งทางวิชาการ</t>
    </r>
  </si>
  <si>
    <r>
      <rPr>
        <b/>
        <sz val="14"/>
        <color theme="1"/>
        <rFont val="TH SarabunPSK"/>
        <family val="2"/>
      </rPr>
      <t xml:space="preserve">ชนิดของตัวบ่งชี้ : </t>
    </r>
    <r>
      <rPr>
        <sz val="14"/>
        <color theme="1"/>
        <rFont val="TH SarabunPSK"/>
        <family val="2"/>
      </rPr>
      <t xml:space="preserve"> ปัจจัยนำเข้า</t>
    </r>
  </si>
  <si>
    <r>
      <rPr>
        <b/>
        <sz val="14"/>
        <color theme="1"/>
        <rFont val="TH SarabunPSK"/>
        <family val="2"/>
      </rPr>
      <t>ตัวบ่งชี้ที่  สกอ. 1.4 :</t>
    </r>
    <r>
      <rPr>
        <sz val="14"/>
        <color theme="1"/>
        <rFont val="TH SarabunPSK"/>
        <family val="2"/>
      </rPr>
      <t xml:space="preserve"> จำนวนนักศึกษาเต็มเวลาเทียบเท่าต่อจำนวนอาจารย์ประจำ</t>
    </r>
  </si>
  <si>
    <r>
      <t xml:space="preserve">การคิดรอบปี :   </t>
    </r>
    <r>
      <rPr>
        <sz val="14"/>
        <color theme="1"/>
        <rFont val="TH SarabunPSK"/>
        <family val="2"/>
      </rPr>
      <t>ปีการศึกษา</t>
    </r>
  </si>
  <si>
    <t xml:space="preserve">สถานะ (C, I, N/A) </t>
  </si>
  <si>
    <t>จำนวนอาจารย์วุฒิ ป.เอก</t>
  </si>
  <si>
    <t>ท่าน</t>
  </si>
  <si>
    <t>จำนวนอาจารย์ทั้งหมด</t>
  </si>
  <si>
    <t>ร้อยละที่ได้</t>
  </si>
  <si>
    <t>คะแนนที่ได้</t>
  </si>
  <si>
    <t>คะแนน</t>
  </si>
  <si>
    <t>หลักสูตร</t>
  </si>
  <si>
    <t>ลำดับ</t>
  </si>
  <si>
    <t>สาขาวิชาคณิตศาสตร์ (วท.บ.)</t>
  </si>
  <si>
    <t>สาขาวิชาสถิติ (วท.บ.)</t>
  </si>
  <si>
    <t>สาขาวิชาวิทยาการคอมพิวเตอร์ (วท.บ.)</t>
  </si>
  <si>
    <t>สาขาวิชาคหกรรมศาสตร์ (วท.บ.)</t>
  </si>
  <si>
    <t>สาขาวิชาเคมี (วท.บ.)</t>
  </si>
  <si>
    <t>สาขาวิชาชีววิทยา (วท.บ.)</t>
  </si>
  <si>
    <t>สาขาวิชาจุลชีววิทยา (วท.บ.)</t>
  </si>
  <si>
    <t>สาขาวิชาฟิสิกส์ (วท.บ.)</t>
  </si>
  <si>
    <t>สาขาวิชาอัญมณีและเครื่องประดับ (วท.บ.)</t>
  </si>
  <si>
    <t>สาขาวิชาคณิตศาสตร์ (กศ.บ.)</t>
  </si>
  <si>
    <t>สาขาวิชาเคมี (กศ.บ.)</t>
  </si>
  <si>
    <t>สาขาวิชาชีววิทยา (กศ.บ.)</t>
  </si>
  <si>
    <t>สาขาวิชาฟิสิกส์ (กศ.บ.)</t>
  </si>
  <si>
    <t>สาขาวิชาวิทยาศาสตร์ทั่วไป (กศ.บ.)</t>
  </si>
  <si>
    <t>สาขาวิชาเคมี (วท.ม.)</t>
  </si>
  <si>
    <t>สาขาวิชาชีววิทยา (วท.ม.)</t>
  </si>
  <si>
    <t>สาขาวิชาฟิสิกส์ (วท.ม.)</t>
  </si>
  <si>
    <t>สาขาวิชาเทคโนโลยีชีวภาพ (วท.ม.)</t>
  </si>
  <si>
    <t>สาขาวิชาเทคโนโลยีสารสนเทศ (วท.ม)</t>
  </si>
  <si>
    <t>สาขาวิชาวัสดุศาสตร์ (วท.ม.)</t>
  </si>
  <si>
    <t>สาขาวิชาเทคโนโลยีอัญมณีและเครื่องประดับ (วท.ม.)</t>
  </si>
  <si>
    <t>สาขาวิชาคณิตศาสตร์ (กศ.ม.)</t>
  </si>
  <si>
    <t>สาขาวิชาเคมี (กศ.ม.)</t>
  </si>
  <si>
    <t>สาขาวิชาชีววิทยา (กศ.ม.)</t>
  </si>
  <si>
    <t>สาขาวิชาฟิสิกส์ (กศ.ม.)</t>
  </si>
  <si>
    <t>สาขาวิชาคณิตศาสตร์ (ปร.ด.)</t>
  </si>
  <si>
    <t>สาขาวิชาเคมีประยุกต์ (ปร.ด.)</t>
  </si>
  <si>
    <t>สาขาวิชาฟิสิกส์ (ปร.ด.)</t>
  </si>
  <si>
    <t>สาขาวิชาเทคโนโลยีชีวภาพ (ปร.ด.)</t>
  </si>
  <si>
    <t>สาขาวิชาคณิตศาสตร์ (กศ.ด.)</t>
  </si>
  <si>
    <t>คะแนนผลการประเมินหลักสูตร</t>
  </si>
  <si>
    <t>(คะแนนเต็ม 5 เท่ากับ ร้อยละ 80 ขึ้นไป)</t>
  </si>
  <si>
    <t xml:space="preserve">จำนวนอาจารย์ที่ดำรงตำแหน่งทางวิชาการ </t>
  </si>
  <si>
    <r>
      <t>การคิดรอบปี :</t>
    </r>
    <r>
      <rPr>
        <sz val="16"/>
        <color theme="1"/>
        <rFont val="TH SarabunPSK"/>
        <family val="2"/>
      </rPr>
      <t xml:space="preserve"> ปีการศึกษา</t>
    </r>
  </si>
  <si>
    <t>คำนวณค่าความแตกต่างจากเกณฑ์มาตรฐาน</t>
  </si>
  <si>
    <t>สัดส่วนจำนวนนิสิตเต็มเวลาที่เป็นจริง</t>
  </si>
  <si>
    <t>สัดส่วนจำนวนนิสิตเต็มเวลาตามเกณฑ์มาตรฐาน</t>
  </si>
  <si>
    <t>ร้อยละของสัดส่วนของนิสิตเต็มเวลา</t>
  </si>
  <si>
    <t>6 ข้อ - 5 คะแนน</t>
  </si>
  <si>
    <t>5 ข้อ - 4 คะแนน</t>
  </si>
  <si>
    <t>2 ข้อ - 2 คะแนน</t>
  </si>
  <si>
    <t>3-4 ข้อ - 3 คะแนน</t>
  </si>
  <si>
    <t>1 ข้อ - 1 คะแนน</t>
  </si>
  <si>
    <t>20:1 สัดส่วนของกลุ่มสาขาวิทยาศาสตร์กายภาพ</t>
  </si>
  <si>
    <t xml:space="preserve">โดยการแปลงค่าร้อยละของอาจารย์ประจำคณะที่มีคุณวุฒิปริญญาเอก เป็นคะแนนระหว่าง 0 - 5 ค่าร้อยละของอาจารย์ประจำคณะที่มีวุฒิปริญญาเอก ที่กำหนดให้เป็นคะแนนเต็ม 5 = ร้อยละ 80 ขึ้นไป 
</t>
  </si>
  <si>
    <t xml:space="preserve">โดยการแปลงค่าร้อยละของอาจารย์ประจำคณะที่ดำรงตำแหน่งทางวิชาการ เป็นคะแนนระหว่าง 0 - 5 ค่าร้อยละของอาจารย์ประจำที่ดำรงตำแหน่งผู้ช่วยศาสตราจารย์ รองศาสตราจารย์ และศาสตราจารย์รวมกัน ที่กำหนดให้เป็นคะแนนเต็ม 5 = ร้อยละ 80 ขึ้นไป 
</t>
  </si>
  <si>
    <r>
      <rPr>
        <b/>
        <sz val="16"/>
        <color theme="1"/>
        <rFont val="TH SarabunPSK"/>
        <family val="2"/>
      </rPr>
      <t>ตัวบ่งชี้ที่  สกอ. 1.5 :</t>
    </r>
    <r>
      <rPr>
        <sz val="16"/>
        <color theme="1"/>
        <rFont val="TH SarabunPSK"/>
        <family val="2"/>
      </rPr>
      <t xml:space="preserve"> การบริการนิสิตระดับปริญญาตรี</t>
    </r>
  </si>
  <si>
    <t>จัดบริการให้คำปรึกษาทางวิชาการ และการใช้ชีวิตแก่นิสิตในคณะ</t>
  </si>
  <si>
    <t>มีการให้ข้อมูลของหน่วยงานที่ให้บริการ กิจกรรมพิเศษนอกหลักสูตร แหล่งงานทั้งเต็มเวลา และนอกเวลาแก่นิสิต</t>
  </si>
  <si>
    <t>จัดกิจกรรมเตรียมความพร้อมเพื่อการทำงานเมื่อสำเร็จการศึกษาแก่นิสิต</t>
  </si>
  <si>
    <t>นำผลการประเมินจากข้อ 4 มาปรับปรุงพัฒนาการให้บริการและการให้ข้อมูล เพื่อส่งให้ ผลการประเมินสูงขึ้นหรือเป็นไปตามความคาดหวังของนิสิต</t>
  </si>
  <si>
    <t xml:space="preserve">                                                                                                     คณะวิทยาศาสตร์ มหาวิทยาลัยศรีนครินทรวิโรฒ ปีการศึกษา 2558</t>
  </si>
  <si>
    <t>คะแนนประเมินตนเองรอบ 6 เดือน</t>
  </si>
  <si>
    <t>คุณชลรดา  สารทสมัย</t>
  </si>
  <si>
    <t xml:space="preserve">อาจารย์สุกัญญา หะยีสาและ 
อาจารย์สุกัญญา อินทรภักดิ์
คุณกุลจิรา  รักษาศิล
</t>
  </si>
  <si>
    <r>
      <t>ผู้กำกับตัวบ่งชี้  :</t>
    </r>
    <r>
      <rPr>
        <sz val="14"/>
        <color theme="1"/>
        <rFont val="TH SarabunPSK"/>
        <family val="2"/>
      </rPr>
      <t xml:space="preserve"> รองคณบดีฝ่ายวิชาการ, หัวหน้าภาควิชาทุกภาค, รองคณบดีฝ่ายประกันคุณภาพ</t>
    </r>
  </si>
  <si>
    <r>
      <t>เจ้าหน้าที่รวบรวมข้อมูล :</t>
    </r>
    <r>
      <rPr>
        <sz val="14"/>
        <color theme="1"/>
        <rFont val="TH SarabunPSK"/>
        <family val="2"/>
      </rPr>
      <t xml:space="preserve"> คุณชลรดา  สารทสมัย</t>
    </r>
  </si>
  <si>
    <r>
      <t>ผู้กำกับตัวบ่งชี้  :</t>
    </r>
    <r>
      <rPr>
        <sz val="14"/>
        <color theme="1"/>
        <rFont val="TH SarabunPSK"/>
        <family val="2"/>
      </rPr>
      <t xml:space="preserve">   รองคณบดีฝ่ายประกันคุณภาพการศึกษา</t>
    </r>
  </si>
  <si>
    <r>
      <t xml:space="preserve">เจ้าหน้าที่รวบรวมข้อมูล :  </t>
    </r>
    <r>
      <rPr>
        <sz val="14"/>
        <color theme="1"/>
        <rFont val="TH SarabunPSK"/>
        <family val="2"/>
      </rPr>
      <t xml:space="preserve"> คุณวัลย์ลิกา  สวัสดิ์นฤเดช, คุณพิมพ์ประภา  บุญใช้</t>
    </r>
  </si>
  <si>
    <r>
      <t xml:space="preserve">เจ้าหน้าที่รวบรวมข้อมูล :   </t>
    </r>
    <r>
      <rPr>
        <sz val="14"/>
        <color theme="1"/>
        <rFont val="TH SarabunPSK"/>
        <family val="2"/>
      </rPr>
      <t>คุณวัลย์ลิกา  สวัสดิ์นฤเดช, คุณพิมพ์ประภา  บุญใช้</t>
    </r>
  </si>
  <si>
    <r>
      <t>ผู้กำกับตัวบ่งชี้  :</t>
    </r>
    <r>
      <rPr>
        <sz val="14"/>
        <color theme="1"/>
        <rFont val="TH SarabunPSK"/>
        <family val="2"/>
      </rPr>
      <t xml:space="preserve"> รองคณบดีฝ่ายวางแผนและพัฒนา</t>
    </r>
  </si>
  <si>
    <r>
      <t xml:space="preserve">เจ้าหน้าที่รวบรวมข้อมูล :   </t>
    </r>
    <r>
      <rPr>
        <sz val="14"/>
        <color theme="1"/>
        <rFont val="TH SarabunPSK"/>
        <family val="2"/>
      </rPr>
      <t>คุณสัญญา  พาลุน, คุณปราณี  ประสงค์</t>
    </r>
  </si>
  <si>
    <r>
      <t>ผู้กำกับตัวบ่งชี้  :</t>
    </r>
    <r>
      <rPr>
        <sz val="16"/>
        <color theme="1"/>
        <rFont val="TH SarabunPSK"/>
        <family val="2"/>
      </rPr>
      <t xml:space="preserve">  รองคณบดีฝ่ายพัฒนาศักยภาพนิสิต , หัวหน้าภาควิชาคณิตศาสตร์</t>
    </r>
  </si>
  <si>
    <r>
      <t xml:space="preserve">เจ้าหน้าที่รวบรวมข้อมูล : </t>
    </r>
    <r>
      <rPr>
        <sz val="16"/>
        <color theme="1"/>
        <rFont val="TH SarabunPSK"/>
        <family val="2"/>
      </rPr>
      <t>อ.สุกัญญา หะยีสาและ, อ.สุกัญญา อินทรภักดิ์, คุณกุลจิรา รักษาศิล</t>
    </r>
  </si>
  <si>
    <r>
      <t>ผู้กำกับตัวบ่งชี้  :</t>
    </r>
    <r>
      <rPr>
        <sz val="16"/>
        <color theme="1"/>
        <rFont val="TH SarabunPSK"/>
        <family val="2"/>
      </rPr>
      <t xml:space="preserve"> รองคณบดีฝ่ายพัฒนาศักยภาพนิสิต, หัวหน้าภาควิชาคณิตศาสตร์</t>
    </r>
  </si>
  <si>
    <r>
      <t>เจ้าหน้าที่รวบรวมข้อมูล :</t>
    </r>
    <r>
      <rPr>
        <sz val="16"/>
        <color theme="1"/>
        <rFont val="TH SarabunPSK"/>
        <family val="2"/>
      </rPr>
      <t xml:space="preserve"> อ.สุกัญญา หะยีสาและ, อ.สุกัญญา อินทรภักดิ์, คุณกุลจิรา รักษาศิล</t>
    </r>
  </si>
  <si>
    <t>c</t>
  </si>
  <si>
    <t>N/A</t>
  </si>
  <si>
    <t>C</t>
  </si>
  <si>
    <t>การประชุมฝ่ายกิจการนิสิต</t>
  </si>
  <si>
    <t>จะจัดหลังจากปิดภาคเรียนที่ 2/2558</t>
  </si>
  <si>
    <t>ดูจากข้อเสนอโครงการและข้อสรุปโครงการ</t>
  </si>
  <si>
    <t>i</t>
  </si>
  <si>
    <t>ข้อมูลรายงาน ณ วันที่ 28 มกราคม 2559</t>
  </si>
  <si>
    <t>In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</si>
</sst>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Wingdings 2"/>
      <family val="1"/>
      <charset val="2"/>
    </font>
    <font>
      <b/>
      <sz val="15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u/>
      <sz val="14"/>
      <color theme="1"/>
      <name val="TH SarabunPSK"/>
      <family val="2"/>
    </font>
    <font>
      <u/>
      <sz val="16"/>
      <color theme="1"/>
      <name val="TH SarabunPSK"/>
      <family val="2"/>
    </font>
    <font>
      <sz val="12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rgb="FFC2D6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vertical="top"/>
    </xf>
    <xf numFmtId="0" fontId="6" fillId="0" borderId="6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6" xfId="0" applyFont="1" applyBorder="1" applyAlignment="1">
      <alignment vertical="top"/>
    </xf>
    <xf numFmtId="0" fontId="6" fillId="0" borderId="8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6" fillId="0" borderId="9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6" fillId="0" borderId="9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6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4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/>
    </xf>
    <xf numFmtId="0" fontId="2" fillId="5" borderId="0" xfId="0" applyFont="1" applyFill="1" applyBorder="1" applyAlignment="1">
      <alignment horizontal="right" vertical="top" wrapText="1"/>
    </xf>
    <xf numFmtId="0" fontId="10" fillId="5" borderId="0" xfId="0" applyFont="1" applyFill="1" applyBorder="1" applyAlignment="1">
      <alignment horizontal="center" vertical="top"/>
    </xf>
    <xf numFmtId="0" fontId="2" fillId="5" borderId="0" xfId="0" applyFont="1" applyFill="1" applyBorder="1" applyAlignment="1">
      <alignment vertical="top" wrapText="1"/>
    </xf>
    <xf numFmtId="9" fontId="10" fillId="5" borderId="0" xfId="1" applyFont="1" applyFill="1" applyBorder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0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9" fontId="2" fillId="6" borderId="0" xfId="1" applyFont="1" applyFill="1" applyAlignment="1">
      <alignment vertical="center"/>
    </xf>
    <xf numFmtId="0" fontId="1" fillId="4" borderId="3" xfId="0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0" fontId="5" fillId="4" borderId="0" xfId="0" applyFont="1" applyFill="1" applyAlignment="1">
      <alignment vertical="center"/>
    </xf>
    <xf numFmtId="0" fontId="5" fillId="6" borderId="0" xfId="0" applyFont="1" applyFill="1" applyAlignment="1">
      <alignment horizontal="right" vertical="center"/>
    </xf>
    <xf numFmtId="2" fontId="2" fillId="6" borderId="0" xfId="1" applyNumberFormat="1" applyFont="1" applyFill="1" applyAlignment="1">
      <alignment vertical="center"/>
    </xf>
    <xf numFmtId="2" fontId="2" fillId="0" borderId="0" xfId="0" applyNumberFormat="1" applyFont="1" applyAlignment="1">
      <alignment vertical="center"/>
    </xf>
    <xf numFmtId="0" fontId="14" fillId="5" borderId="3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vertical="center"/>
    </xf>
    <xf numFmtId="0" fontId="13" fillId="8" borderId="3" xfId="0" applyFont="1" applyFill="1" applyBorder="1" applyAlignment="1">
      <alignment vertical="center"/>
    </xf>
    <xf numFmtId="0" fontId="13" fillId="9" borderId="3" xfId="0" applyFont="1" applyFill="1" applyBorder="1" applyAlignment="1">
      <alignment vertical="center"/>
    </xf>
    <xf numFmtId="0" fontId="13" fillId="10" borderId="3" xfId="0" applyFont="1" applyFill="1" applyBorder="1" applyAlignment="1">
      <alignment vertical="center"/>
    </xf>
    <xf numFmtId="0" fontId="13" fillId="11" borderId="3" xfId="0" applyFont="1" applyFill="1" applyBorder="1" applyAlignment="1">
      <alignment vertical="center"/>
    </xf>
    <xf numFmtId="0" fontId="13" fillId="12" borderId="3" xfId="0" applyFont="1" applyFill="1" applyBorder="1" applyAlignment="1">
      <alignment vertical="center"/>
    </xf>
    <xf numFmtId="0" fontId="10" fillId="0" borderId="6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1" fillId="2" borderId="3" xfId="0" applyFont="1" applyFill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16" fillId="6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6" fillId="0" borderId="6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0" fillId="3" borderId="10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18" fillId="0" borderId="13" xfId="0" applyNumberFormat="1" applyFont="1" applyBorder="1" applyAlignment="1">
      <alignment horizontal="center" vertical="top"/>
    </xf>
    <xf numFmtId="2" fontId="18" fillId="0" borderId="14" xfId="0" applyNumberFormat="1" applyFont="1" applyBorder="1" applyAlignment="1">
      <alignment horizontal="center" vertical="top"/>
    </xf>
  </cellXfs>
  <cellStyles count="2">
    <cellStyle name="Normal" xfId="0" builtinId="0"/>
    <cellStyle name="Percent" xfId="1" builtinId="5"/>
  </cellStyles>
  <dxfs count="4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347017</xdr:colOff>
      <xdr:row>0</xdr:row>
      <xdr:rowOff>86807</xdr:rowOff>
    </xdr:from>
    <xdr:to>
      <xdr:col>8</xdr:col>
      <xdr:colOff>1039240</xdr:colOff>
      <xdr:row>1</xdr:row>
      <xdr:rowOff>179412</xdr:rowOff>
    </xdr:to>
    <xdr:pic>
      <xdr:nvPicPr>
        <xdr:cNvPr id="4" name="รูปภาพ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7317" y="86807"/>
          <a:ext cx="692223" cy="445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1"/>
  <sheetViews>
    <sheetView tabSelected="1" view="pageBreakPreview" topLeftCell="B2" zoomScale="89" zoomScaleNormal="100" zoomScaleSheetLayoutView="89" workbookViewId="0">
      <selection activeCell="I7" sqref="I7:I8"/>
    </sheetView>
  </sheetViews>
  <sheetFormatPr defaultColWidth="9" defaultRowHeight="17.25"/>
  <cols>
    <col min="1" max="1" width="15.7109375" style="3" customWidth="1"/>
    <col min="2" max="2" width="43.5703125" style="3" customWidth="1"/>
    <col min="3" max="3" width="8.42578125" style="3" customWidth="1"/>
    <col min="4" max="4" width="8.85546875" style="3" customWidth="1"/>
    <col min="5" max="5" width="8" style="3" customWidth="1"/>
    <col min="6" max="6" width="9.7109375" style="3" customWidth="1"/>
    <col min="7" max="7" width="26.7109375" style="3" customWidth="1"/>
    <col min="8" max="8" width="31" style="3" customWidth="1"/>
    <col min="9" max="9" width="18.28515625" style="3" customWidth="1"/>
    <col min="10" max="16384" width="9" style="3"/>
  </cols>
  <sheetData>
    <row r="1" spans="1:14" s="2" customFormat="1" ht="27.75">
      <c r="A1" s="89" t="s">
        <v>18</v>
      </c>
      <c r="B1" s="89"/>
      <c r="C1" s="89"/>
      <c r="D1" s="89"/>
      <c r="E1" s="89"/>
      <c r="F1" s="89"/>
      <c r="G1" s="89"/>
      <c r="H1" s="89"/>
      <c r="I1" s="77"/>
    </row>
    <row r="2" spans="1:14" s="2" customFormat="1" ht="27.75">
      <c r="A2" s="89" t="s">
        <v>118</v>
      </c>
      <c r="B2" s="89"/>
      <c r="C2" s="89"/>
      <c r="D2" s="89"/>
      <c r="E2" s="89"/>
      <c r="F2" s="89"/>
      <c r="G2" s="89"/>
      <c r="H2" s="89"/>
      <c r="I2" s="77"/>
      <c r="M2" s="1" t="s">
        <v>12</v>
      </c>
      <c r="N2" s="1" t="s">
        <v>13</v>
      </c>
    </row>
    <row r="3" spans="1:14" s="2" customFormat="1" ht="27.75">
      <c r="A3" s="78"/>
      <c r="B3" s="78"/>
      <c r="C3" s="78"/>
      <c r="D3" s="78"/>
      <c r="E3" s="78"/>
      <c r="F3" s="78"/>
      <c r="G3" s="78"/>
      <c r="H3" s="79"/>
      <c r="I3" s="77"/>
      <c r="M3" s="1"/>
      <c r="N3" s="1"/>
    </row>
    <row r="4" spans="1:14" ht="24">
      <c r="A4" s="90" t="s">
        <v>14</v>
      </c>
      <c r="B4" s="90"/>
      <c r="C4" s="80" t="s">
        <v>0</v>
      </c>
      <c r="D4" s="90" t="s">
        <v>2</v>
      </c>
      <c r="E4" s="90"/>
      <c r="F4" s="90"/>
      <c r="G4" s="90" t="s">
        <v>17</v>
      </c>
      <c r="H4" s="90"/>
      <c r="I4" s="84" t="s">
        <v>119</v>
      </c>
    </row>
    <row r="5" spans="1:14" ht="48">
      <c r="A5" s="90"/>
      <c r="B5" s="90"/>
      <c r="C5" s="80" t="s">
        <v>1</v>
      </c>
      <c r="D5" s="80" t="s">
        <v>3</v>
      </c>
      <c r="E5" s="80" t="s">
        <v>4</v>
      </c>
      <c r="F5" s="80" t="s">
        <v>5</v>
      </c>
      <c r="G5" s="80" t="s">
        <v>6</v>
      </c>
      <c r="H5" s="80" t="s">
        <v>7</v>
      </c>
      <c r="I5" s="85"/>
    </row>
    <row r="6" spans="1:14" s="4" customFormat="1" ht="69.75">
      <c r="A6" s="86" t="s">
        <v>15</v>
      </c>
      <c r="B6" s="14" t="s">
        <v>23</v>
      </c>
      <c r="C6" s="15" t="s">
        <v>10</v>
      </c>
      <c r="D6" s="16" t="s">
        <v>8</v>
      </c>
      <c r="E6" s="14"/>
      <c r="F6" s="17"/>
      <c r="G6" s="75" t="s">
        <v>19</v>
      </c>
      <c r="H6" s="75" t="s">
        <v>120</v>
      </c>
      <c r="I6" s="81" t="s">
        <v>141</v>
      </c>
    </row>
    <row r="7" spans="1:14" s="4" customFormat="1" ht="24">
      <c r="A7" s="87"/>
      <c r="B7" s="18" t="s">
        <v>24</v>
      </c>
      <c r="C7" s="19" t="s">
        <v>9</v>
      </c>
      <c r="D7" s="20" t="s">
        <v>8</v>
      </c>
      <c r="E7" s="19"/>
      <c r="F7" s="19"/>
      <c r="G7" s="95" t="s">
        <v>11</v>
      </c>
      <c r="H7" s="93" t="s">
        <v>21</v>
      </c>
      <c r="I7" s="100">
        <f>'ตบช 1.2'!C14</f>
        <v>5</v>
      </c>
    </row>
    <row r="8" spans="1:14" s="4" customFormat="1" ht="24">
      <c r="A8" s="87"/>
      <c r="B8" s="21" t="s">
        <v>25</v>
      </c>
      <c r="C8" s="22" t="s">
        <v>9</v>
      </c>
      <c r="D8" s="23" t="s">
        <v>8</v>
      </c>
      <c r="E8" s="22"/>
      <c r="F8" s="22"/>
      <c r="G8" s="96"/>
      <c r="H8" s="96"/>
      <c r="I8" s="100">
        <f>'ตบช 1.3'!C14</f>
        <v>2.525684931506849</v>
      </c>
    </row>
    <row r="9" spans="1:14" s="4" customFormat="1" ht="46.5">
      <c r="A9" s="87"/>
      <c r="B9" s="24" t="s">
        <v>47</v>
      </c>
      <c r="C9" s="22" t="s">
        <v>9</v>
      </c>
      <c r="D9" s="23" t="s">
        <v>8</v>
      </c>
      <c r="E9" s="22"/>
      <c r="F9" s="22"/>
      <c r="G9" s="22" t="s">
        <v>16</v>
      </c>
      <c r="H9" s="76" t="s">
        <v>22</v>
      </c>
      <c r="I9" s="82" t="s">
        <v>141</v>
      </c>
    </row>
    <row r="10" spans="1:14" s="4" customFormat="1" ht="24">
      <c r="A10" s="87"/>
      <c r="B10" s="18" t="s">
        <v>26</v>
      </c>
      <c r="C10" s="19" t="s">
        <v>8</v>
      </c>
      <c r="D10" s="20" t="s">
        <v>8</v>
      </c>
      <c r="E10" s="19"/>
      <c r="F10" s="20"/>
      <c r="G10" s="93" t="s">
        <v>20</v>
      </c>
      <c r="H10" s="91" t="s">
        <v>121</v>
      </c>
      <c r="I10" s="100">
        <f>'ตบช 1.5'!C15</f>
        <v>3</v>
      </c>
    </row>
    <row r="11" spans="1:14" s="4" customFormat="1" ht="61.5" customHeight="1" thickBot="1">
      <c r="A11" s="88"/>
      <c r="B11" s="25" t="s">
        <v>27</v>
      </c>
      <c r="C11" s="26" t="s">
        <v>8</v>
      </c>
      <c r="D11" s="27" t="s">
        <v>8</v>
      </c>
      <c r="E11" s="26"/>
      <c r="F11" s="26"/>
      <c r="G11" s="94"/>
      <c r="H11" s="92"/>
      <c r="I11" s="101">
        <f>'ตบช 1.6'!C15</f>
        <v>3</v>
      </c>
    </row>
  </sheetData>
  <mergeCells count="11">
    <mergeCell ref="I4:I5"/>
    <mergeCell ref="A6:A11"/>
    <mergeCell ref="A1:H1"/>
    <mergeCell ref="A2:H2"/>
    <mergeCell ref="A4:B5"/>
    <mergeCell ref="D4:F4"/>
    <mergeCell ref="G4:H4"/>
    <mergeCell ref="H10:H11"/>
    <mergeCell ref="G10:G11"/>
    <mergeCell ref="G7:G8"/>
    <mergeCell ref="H7:H8"/>
  </mergeCells>
  <conditionalFormatting sqref="I6:I1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59055118110236227" top="0.74803149606299213" bottom="0.51181102362204722" header="0.31496062992125984" footer="0.31496062992125984"/>
  <pageSetup paperSize="9" scale="73" orientation="landscape" r:id="rId1"/>
  <headerFooter>
    <oddHeader>&amp;R&amp;P</oddHeader>
    <oddFooter>&amp;Rองค์ประกอบการประกันคุณภาพคณะหรือหน่วยงานเทียบเท่า/ตัวบ่งชี้ (ผู้รับผิดชอบ)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316"/>
  <sheetViews>
    <sheetView zoomScaleSheetLayoutView="118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9" defaultRowHeight="21.75"/>
  <cols>
    <col min="1" max="1" width="6.85546875" style="28" customWidth="1"/>
    <col min="2" max="2" width="42.7109375" style="28" bestFit="1" customWidth="1"/>
    <col min="3" max="3" width="15.5703125" style="28" bestFit="1" customWidth="1"/>
    <col min="4" max="4" width="53.140625" style="28" customWidth="1"/>
    <col min="5" max="6" width="11.5703125" style="28" customWidth="1"/>
    <col min="7" max="7" width="7.85546875" style="28" customWidth="1"/>
    <col min="8" max="16384" width="9" style="28"/>
  </cols>
  <sheetData>
    <row r="1" spans="1:4">
      <c r="A1" s="28" t="s">
        <v>48</v>
      </c>
    </row>
    <row r="2" spans="1:4">
      <c r="A2" s="29" t="s">
        <v>49</v>
      </c>
    </row>
    <row r="3" spans="1:4">
      <c r="A3" s="29" t="s">
        <v>50</v>
      </c>
    </row>
    <row r="4" spans="1:4" ht="24" customHeight="1">
      <c r="A4" s="29" t="s">
        <v>122</v>
      </c>
    </row>
    <row r="5" spans="1:4" ht="24" customHeight="1">
      <c r="A5" s="29" t="s">
        <v>123</v>
      </c>
    </row>
    <row r="6" spans="1:4" ht="24" customHeight="1"/>
    <row r="7" spans="1:4" ht="24" customHeight="1">
      <c r="A7" s="30" t="s">
        <v>37</v>
      </c>
      <c r="B7" s="30" t="s">
        <v>32</v>
      </c>
      <c r="C7" s="30" t="s">
        <v>58</v>
      </c>
      <c r="D7" s="30" t="s">
        <v>36</v>
      </c>
    </row>
    <row r="8" spans="1:4" ht="24" customHeight="1">
      <c r="A8" s="31">
        <v>1</v>
      </c>
      <c r="B8" s="31" t="s">
        <v>30</v>
      </c>
      <c r="C8" s="36"/>
      <c r="D8" s="31"/>
    </row>
    <row r="9" spans="1:4" ht="24" customHeight="1">
      <c r="B9" s="45" t="s">
        <v>63</v>
      </c>
      <c r="C9" s="28">
        <f>SUM(C12:C41)/30</f>
        <v>0</v>
      </c>
    </row>
    <row r="10" spans="1:4" ht="24" customHeight="1">
      <c r="A10" s="46" t="s">
        <v>97</v>
      </c>
      <c r="B10" s="45"/>
    </row>
    <row r="11" spans="1:4">
      <c r="A11" s="62" t="s">
        <v>66</v>
      </c>
      <c r="B11" s="62" t="s">
        <v>65</v>
      </c>
      <c r="C11" s="62" t="s">
        <v>64</v>
      </c>
    </row>
    <row r="12" spans="1:4">
      <c r="A12" s="63">
        <v>1</v>
      </c>
      <c r="B12" s="63" t="s">
        <v>67</v>
      </c>
      <c r="C12" s="63"/>
    </row>
    <row r="13" spans="1:4">
      <c r="A13" s="63">
        <v>2</v>
      </c>
      <c r="B13" s="63" t="s">
        <v>68</v>
      </c>
      <c r="C13" s="63"/>
    </row>
    <row r="14" spans="1:4">
      <c r="A14" s="63">
        <v>3</v>
      </c>
      <c r="B14" s="63" t="s">
        <v>69</v>
      </c>
      <c r="C14" s="63"/>
    </row>
    <row r="15" spans="1:4">
      <c r="A15" s="63">
        <v>4</v>
      </c>
      <c r="B15" s="63" t="s">
        <v>70</v>
      </c>
      <c r="C15" s="63"/>
    </row>
    <row r="16" spans="1:4">
      <c r="A16" s="63">
        <v>5</v>
      </c>
      <c r="B16" s="63" t="s">
        <v>71</v>
      </c>
      <c r="C16" s="63"/>
    </row>
    <row r="17" spans="1:3">
      <c r="A17" s="63">
        <v>6</v>
      </c>
      <c r="B17" s="63" t="s">
        <v>72</v>
      </c>
      <c r="C17" s="63"/>
    </row>
    <row r="18" spans="1:3">
      <c r="A18" s="63">
        <v>7</v>
      </c>
      <c r="B18" s="63" t="s">
        <v>73</v>
      </c>
      <c r="C18" s="63"/>
    </row>
    <row r="19" spans="1:3">
      <c r="A19" s="63">
        <v>8</v>
      </c>
      <c r="B19" s="63" t="s">
        <v>74</v>
      </c>
      <c r="C19" s="63"/>
    </row>
    <row r="20" spans="1:3">
      <c r="A20" s="63">
        <v>9</v>
      </c>
      <c r="B20" s="63" t="s">
        <v>75</v>
      </c>
      <c r="C20" s="63"/>
    </row>
    <row r="21" spans="1:3">
      <c r="A21" s="64">
        <v>10</v>
      </c>
      <c r="B21" s="64" t="s">
        <v>76</v>
      </c>
      <c r="C21" s="64"/>
    </row>
    <row r="22" spans="1:3">
      <c r="A22" s="64">
        <v>11</v>
      </c>
      <c r="B22" s="64" t="s">
        <v>77</v>
      </c>
      <c r="C22" s="64"/>
    </row>
    <row r="23" spans="1:3">
      <c r="A23" s="64">
        <v>12</v>
      </c>
      <c r="B23" s="64" t="s">
        <v>78</v>
      </c>
      <c r="C23" s="64"/>
    </row>
    <row r="24" spans="1:3">
      <c r="A24" s="64">
        <v>13</v>
      </c>
      <c r="B24" s="64" t="s">
        <v>79</v>
      </c>
      <c r="C24" s="64"/>
    </row>
    <row r="25" spans="1:3">
      <c r="A25" s="64">
        <v>14</v>
      </c>
      <c r="B25" s="64" t="s">
        <v>80</v>
      </c>
      <c r="C25" s="64"/>
    </row>
    <row r="26" spans="1:3">
      <c r="A26" s="67">
        <v>15</v>
      </c>
      <c r="B26" s="67" t="s">
        <v>81</v>
      </c>
      <c r="C26" s="67"/>
    </row>
    <row r="27" spans="1:3">
      <c r="A27" s="67">
        <v>16</v>
      </c>
      <c r="B27" s="67" t="s">
        <v>82</v>
      </c>
      <c r="C27" s="67"/>
    </row>
    <row r="28" spans="1:3">
      <c r="A28" s="67">
        <v>17</v>
      </c>
      <c r="B28" s="67" t="s">
        <v>83</v>
      </c>
      <c r="C28" s="67"/>
    </row>
    <row r="29" spans="1:3">
      <c r="A29" s="67">
        <v>18</v>
      </c>
      <c r="B29" s="67" t="s">
        <v>84</v>
      </c>
      <c r="C29" s="67"/>
    </row>
    <row r="30" spans="1:3">
      <c r="A30" s="67">
        <v>19</v>
      </c>
      <c r="B30" s="67" t="s">
        <v>85</v>
      </c>
      <c r="C30" s="67"/>
    </row>
    <row r="31" spans="1:3">
      <c r="A31" s="67">
        <v>20</v>
      </c>
      <c r="B31" s="67" t="s">
        <v>86</v>
      </c>
      <c r="C31" s="67"/>
    </row>
    <row r="32" spans="1:3">
      <c r="A32" s="67">
        <v>21</v>
      </c>
      <c r="B32" s="67" t="s">
        <v>87</v>
      </c>
      <c r="C32" s="67"/>
    </row>
    <row r="33" spans="1:3">
      <c r="A33" s="65">
        <v>22</v>
      </c>
      <c r="B33" s="65" t="s">
        <v>88</v>
      </c>
      <c r="C33" s="65"/>
    </row>
    <row r="34" spans="1:3">
      <c r="A34" s="65">
        <v>23</v>
      </c>
      <c r="B34" s="65" t="s">
        <v>89</v>
      </c>
      <c r="C34" s="65"/>
    </row>
    <row r="35" spans="1:3">
      <c r="A35" s="65">
        <v>24</v>
      </c>
      <c r="B35" s="65" t="s">
        <v>90</v>
      </c>
      <c r="C35" s="65"/>
    </row>
    <row r="36" spans="1:3">
      <c r="A36" s="65">
        <v>25</v>
      </c>
      <c r="B36" s="65" t="s">
        <v>91</v>
      </c>
      <c r="C36" s="65"/>
    </row>
    <row r="37" spans="1:3">
      <c r="A37" s="66">
        <v>26</v>
      </c>
      <c r="B37" s="66" t="s">
        <v>92</v>
      </c>
      <c r="C37" s="66"/>
    </row>
    <row r="38" spans="1:3">
      <c r="A38" s="66">
        <v>27</v>
      </c>
      <c r="B38" s="66" t="s">
        <v>93</v>
      </c>
      <c r="C38" s="66"/>
    </row>
    <row r="39" spans="1:3">
      <c r="A39" s="66">
        <v>28</v>
      </c>
      <c r="B39" s="66" t="s">
        <v>94</v>
      </c>
      <c r="C39" s="66"/>
    </row>
    <row r="40" spans="1:3">
      <c r="A40" s="66">
        <v>29</v>
      </c>
      <c r="B40" s="66" t="s">
        <v>95</v>
      </c>
      <c r="C40" s="66"/>
    </row>
    <row r="41" spans="1:3">
      <c r="A41" s="68">
        <v>30</v>
      </c>
      <c r="B41" s="68" t="s">
        <v>96</v>
      </c>
      <c r="C41" s="68"/>
    </row>
    <row r="42" spans="1:3" ht="24" customHeight="1"/>
    <row r="43" spans="1:3" ht="24" customHeight="1"/>
    <row r="44" spans="1:3" ht="24" customHeight="1"/>
    <row r="45" spans="1:3" ht="24" customHeight="1"/>
    <row r="46" spans="1:3" ht="24" customHeight="1"/>
    <row r="47" spans="1:3" ht="24" customHeight="1"/>
    <row r="48" spans="1:3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</sheetData>
  <conditionalFormatting sqref="C8">
    <cfRule type="cellIs" dxfId="47" priority="1" operator="equal">
      <formula>"N/A"</formula>
    </cfRule>
    <cfRule type="cellIs" dxfId="46" priority="2" operator="equal">
      <formula>"n/a"</formula>
    </cfRule>
    <cfRule type="cellIs" dxfId="45" priority="3" operator="equal">
      <formula>"i"</formula>
    </cfRule>
    <cfRule type="cellIs" dxfId="44" priority="4" operator="equal">
      <formula>"I"</formula>
    </cfRule>
    <cfRule type="cellIs" dxfId="43" priority="5" operator="equal">
      <formula>"c"</formula>
    </cfRule>
    <cfRule type="cellIs" dxfId="42" priority="6" operator="equal">
      <formula>"C"</formula>
    </cfRule>
  </conditionalFormatting>
  <pageMargins left="0.7" right="0.7" top="0.75" bottom="0.75" header="0.3" footer="0.3"/>
  <pageSetup paperSize="9" scale="90" orientation="landscape" r:id="rId1"/>
  <headerFooter>
    <oddFooter>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E245"/>
  <sheetViews>
    <sheetView zoomScaleSheetLayoutView="100" workbookViewId="0">
      <pane xSplit="2" ySplit="8" topLeftCell="C12" activePane="bottomRight" state="frozen"/>
      <selection pane="topRight" activeCell="C1" sqref="C1"/>
      <selection pane="bottomLeft" activeCell="A9" sqref="A9"/>
      <selection pane="bottomRight" activeCell="D9" sqref="D9"/>
    </sheetView>
  </sheetViews>
  <sheetFormatPr defaultColWidth="9" defaultRowHeight="21.75"/>
  <cols>
    <col min="1" max="1" width="4.7109375" style="28" customWidth="1"/>
    <col min="2" max="2" width="53.7109375" style="28" customWidth="1"/>
    <col min="3" max="3" width="6.42578125" style="28" customWidth="1"/>
    <col min="4" max="4" width="50.85546875" style="28" customWidth="1"/>
    <col min="5" max="6" width="14.85546875" style="28" customWidth="1"/>
    <col min="7" max="7" width="11" style="28" customWidth="1"/>
    <col min="8" max="8" width="5.85546875" style="28" customWidth="1"/>
    <col min="9" max="16384" width="9" style="28"/>
  </cols>
  <sheetData>
    <row r="1" spans="1:5">
      <c r="A1" s="28" t="s">
        <v>51</v>
      </c>
    </row>
    <row r="2" spans="1:5">
      <c r="A2" s="28" t="s">
        <v>52</v>
      </c>
    </row>
    <row r="3" spans="1:5">
      <c r="A3" s="28" t="s">
        <v>53</v>
      </c>
    </row>
    <row r="4" spans="1:5" ht="24" customHeight="1">
      <c r="A4" s="29" t="s">
        <v>124</v>
      </c>
    </row>
    <row r="5" spans="1:5" ht="24" customHeight="1">
      <c r="A5" s="29" t="s">
        <v>125</v>
      </c>
    </row>
    <row r="6" spans="1:5" ht="24" customHeight="1">
      <c r="A6" s="29" t="s">
        <v>29</v>
      </c>
    </row>
    <row r="7" spans="1:5" ht="24" customHeight="1"/>
    <row r="8" spans="1:5" ht="24" customHeight="1">
      <c r="A8" s="30" t="s">
        <v>37</v>
      </c>
      <c r="B8" s="30" t="s">
        <v>32</v>
      </c>
      <c r="C8" s="30" t="s">
        <v>35</v>
      </c>
      <c r="D8" s="30" t="s">
        <v>36</v>
      </c>
    </row>
    <row r="9" spans="1:5" ht="87">
      <c r="A9" s="37">
        <v>1</v>
      </c>
      <c r="B9" s="34" t="s">
        <v>111</v>
      </c>
      <c r="C9" s="36" t="s">
        <v>139</v>
      </c>
      <c r="D9" s="34" t="s">
        <v>140</v>
      </c>
    </row>
    <row r="10" spans="1:5">
      <c r="A10" s="38"/>
      <c r="B10" s="39"/>
      <c r="C10" s="40"/>
      <c r="D10" s="39"/>
    </row>
    <row r="11" spans="1:5">
      <c r="A11" s="38"/>
      <c r="B11" s="41" t="s">
        <v>59</v>
      </c>
      <c r="C11" s="42">
        <v>119.5</v>
      </c>
      <c r="D11" s="43" t="s">
        <v>60</v>
      </c>
    </row>
    <row r="12" spans="1:5">
      <c r="A12" s="38"/>
      <c r="B12" s="41" t="s">
        <v>61</v>
      </c>
      <c r="C12" s="42">
        <v>146</v>
      </c>
      <c r="D12" s="43" t="s">
        <v>60</v>
      </c>
    </row>
    <row r="13" spans="1:5">
      <c r="A13" s="38"/>
      <c r="B13" s="41" t="s">
        <v>62</v>
      </c>
      <c r="C13" s="44">
        <f>C11/C12</f>
        <v>0.81849315068493156</v>
      </c>
      <c r="D13" s="43"/>
    </row>
    <row r="14" spans="1:5">
      <c r="A14" s="38"/>
      <c r="B14" s="41" t="s">
        <v>63</v>
      </c>
      <c r="C14" s="42">
        <v>5</v>
      </c>
      <c r="D14" s="43" t="s">
        <v>98</v>
      </c>
      <c r="E14" s="42">
        <f>5*C13/0.8</f>
        <v>5.1155821917808213</v>
      </c>
    </row>
    <row r="15" spans="1:5" ht="24" customHeight="1">
      <c r="A15" s="32"/>
      <c r="B15" s="97"/>
      <c r="C15" s="97"/>
      <c r="D15" s="97"/>
    </row>
    <row r="16" spans="1:5" ht="24" customHeight="1">
      <c r="A16" s="32"/>
      <c r="B16" s="98"/>
      <c r="C16" s="99"/>
      <c r="D16" s="99"/>
    </row>
    <row r="17" spans="1:1" ht="24" customHeight="1"/>
    <row r="18" spans="1:1" ht="24" customHeight="1">
      <c r="A18" s="32"/>
    </row>
    <row r="19" spans="1:1" ht="24" customHeight="1"/>
    <row r="20" spans="1:1" ht="24" customHeight="1"/>
    <row r="21" spans="1:1" ht="24" customHeight="1"/>
    <row r="22" spans="1:1" ht="24" customHeight="1"/>
    <row r="23" spans="1:1" ht="24" customHeight="1"/>
    <row r="24" spans="1:1" ht="24" customHeight="1"/>
    <row r="25" spans="1:1" ht="24" customHeight="1"/>
    <row r="26" spans="1:1" ht="24" customHeight="1"/>
    <row r="27" spans="1:1" ht="24" customHeight="1"/>
    <row r="28" spans="1:1" ht="24" customHeight="1"/>
    <row r="29" spans="1:1" ht="24" customHeight="1"/>
    <row r="30" spans="1:1" ht="24" customHeight="1"/>
    <row r="31" spans="1:1" ht="24" customHeight="1"/>
    <row r="32" spans="1:1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</sheetData>
  <mergeCells count="2">
    <mergeCell ref="B15:D15"/>
    <mergeCell ref="B16:D16"/>
  </mergeCells>
  <conditionalFormatting sqref="C9:C14">
    <cfRule type="cellIs" dxfId="41" priority="13" operator="equal">
      <formula>"N/A"</formula>
    </cfRule>
    <cfRule type="cellIs" dxfId="40" priority="14" operator="equal">
      <formula>"n/a"</formula>
    </cfRule>
    <cfRule type="cellIs" dxfId="39" priority="15" operator="equal">
      <formula>"i"</formula>
    </cfRule>
    <cfRule type="cellIs" dxfId="38" priority="16" operator="equal">
      <formula>"I"</formula>
    </cfRule>
    <cfRule type="cellIs" dxfId="37" priority="17" operator="equal">
      <formula>"c"</formula>
    </cfRule>
    <cfRule type="cellIs" dxfId="36" priority="18" operator="equal">
      <formula>"C"</formula>
    </cfRule>
  </conditionalFormatting>
  <conditionalFormatting sqref="E14">
    <cfRule type="cellIs" dxfId="5" priority="1" operator="equal">
      <formula>"N/A"</formula>
    </cfRule>
    <cfRule type="cellIs" dxfId="4" priority="2" operator="equal">
      <formula>"n/a"</formula>
    </cfRule>
    <cfRule type="cellIs" dxfId="3" priority="3" operator="equal">
      <formula>"i"</formula>
    </cfRule>
    <cfRule type="cellIs" dxfId="2" priority="4" operator="equal">
      <formula>"I"</formula>
    </cfRule>
    <cfRule type="cellIs" dxfId="1" priority="5" operator="equal">
      <formula>"c"</formula>
    </cfRule>
    <cfRule type="cellIs" dxfId="0" priority="6" operator="equal">
      <formula>"C"</formula>
    </cfRule>
  </conditionalFormatting>
  <pageMargins left="0.7" right="0.7" top="0.75" bottom="0.75" header="0.3" footer="0.3"/>
  <pageSetup paperSize="9" scale="90" orientation="landscape" r:id="rId1"/>
  <headerFooter>
    <oddFooter>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203"/>
  <sheetViews>
    <sheetView zoomScaleSheetLayoutView="118" workbookViewId="0">
      <pane xSplit="2" ySplit="8" topLeftCell="C12" activePane="bottomRight" state="frozen"/>
      <selection pane="topRight" activeCell="C1" sqref="C1"/>
      <selection pane="bottomLeft" activeCell="A9" sqref="A9"/>
      <selection pane="bottomRight" activeCell="F15" sqref="F15"/>
    </sheetView>
  </sheetViews>
  <sheetFormatPr defaultColWidth="9" defaultRowHeight="21.75"/>
  <cols>
    <col min="1" max="1" width="3.28515625" style="28" customWidth="1"/>
    <col min="2" max="2" width="53.140625" style="28" customWidth="1"/>
    <col min="3" max="3" width="6.42578125" style="28" customWidth="1"/>
    <col min="4" max="4" width="53.7109375" style="28" customWidth="1"/>
    <col min="5" max="6" width="14.85546875" style="28" customWidth="1"/>
    <col min="7" max="7" width="11" style="28" customWidth="1"/>
    <col min="8" max="8" width="5.85546875" style="28" customWidth="1"/>
    <col min="9" max="16384" width="9" style="28"/>
  </cols>
  <sheetData>
    <row r="1" spans="1:4">
      <c r="A1" s="28" t="s">
        <v>54</v>
      </c>
    </row>
    <row r="2" spans="1:4">
      <c r="A2" s="28" t="s">
        <v>55</v>
      </c>
    </row>
    <row r="3" spans="1:4">
      <c r="A3" s="29" t="s">
        <v>28</v>
      </c>
    </row>
    <row r="4" spans="1:4" s="73" customFormat="1" ht="24" customHeight="1">
      <c r="A4" s="29" t="s">
        <v>124</v>
      </c>
      <c r="B4" s="28"/>
    </row>
    <row r="5" spans="1:4" s="73" customFormat="1" ht="24" customHeight="1">
      <c r="A5" s="29" t="s">
        <v>126</v>
      </c>
      <c r="B5" s="28"/>
    </row>
    <row r="6" spans="1:4" ht="24" customHeight="1">
      <c r="A6" s="29" t="s">
        <v>29</v>
      </c>
    </row>
    <row r="7" spans="1:4" ht="24" customHeight="1"/>
    <row r="8" spans="1:4" ht="24" customHeight="1">
      <c r="A8" s="30" t="s">
        <v>37</v>
      </c>
      <c r="B8" s="30" t="s">
        <v>32</v>
      </c>
      <c r="C8" s="30" t="s">
        <v>35</v>
      </c>
      <c r="D8" s="30" t="s">
        <v>36</v>
      </c>
    </row>
    <row r="9" spans="1:4" ht="100.5" customHeight="1">
      <c r="A9" s="31"/>
      <c r="B9" s="34" t="s">
        <v>112</v>
      </c>
      <c r="C9" s="36" t="s">
        <v>139</v>
      </c>
      <c r="D9" s="34" t="s">
        <v>140</v>
      </c>
    </row>
    <row r="10" spans="1:4" ht="24" customHeight="1">
      <c r="A10" s="32"/>
      <c r="B10" s="33"/>
      <c r="C10" s="32"/>
      <c r="D10" s="32"/>
    </row>
    <row r="11" spans="1:4" ht="24" customHeight="1">
      <c r="B11" s="41" t="s">
        <v>99</v>
      </c>
      <c r="C11" s="42">
        <v>59</v>
      </c>
      <c r="D11" s="43" t="s">
        <v>60</v>
      </c>
    </row>
    <row r="12" spans="1:4" ht="24" customHeight="1">
      <c r="B12" s="41" t="s">
        <v>61</v>
      </c>
      <c r="C12" s="42">
        <v>146</v>
      </c>
      <c r="D12" s="43" t="s">
        <v>60</v>
      </c>
    </row>
    <row r="13" spans="1:4" ht="24" customHeight="1">
      <c r="B13" s="41" t="s">
        <v>62</v>
      </c>
      <c r="C13" s="44">
        <f>C11/C12</f>
        <v>0.4041095890410959</v>
      </c>
      <c r="D13" s="43"/>
    </row>
    <row r="14" spans="1:4" ht="24" customHeight="1">
      <c r="B14" s="41" t="s">
        <v>63</v>
      </c>
      <c r="C14" s="42">
        <f>5*C13/0.8</f>
        <v>2.525684931506849</v>
      </c>
      <c r="D14" s="43" t="s">
        <v>98</v>
      </c>
    </row>
    <row r="15" spans="1:4" ht="24" customHeight="1"/>
    <row r="16" spans="1:4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</sheetData>
  <conditionalFormatting sqref="C9">
    <cfRule type="cellIs" dxfId="35" priority="13" operator="equal">
      <formula>"N/A"</formula>
    </cfRule>
    <cfRule type="cellIs" dxfId="34" priority="14" operator="equal">
      <formula>"n/a"</formula>
    </cfRule>
    <cfRule type="cellIs" dxfId="33" priority="15" operator="equal">
      <formula>"i"</formula>
    </cfRule>
    <cfRule type="cellIs" dxfId="32" priority="16" operator="equal">
      <formula>"I"</formula>
    </cfRule>
    <cfRule type="cellIs" dxfId="31" priority="17" operator="equal">
      <formula>"c"</formula>
    </cfRule>
    <cfRule type="cellIs" dxfId="30" priority="18" operator="equal">
      <formula>"C"</formula>
    </cfRule>
  </conditionalFormatting>
  <conditionalFormatting sqref="C11:C14">
    <cfRule type="cellIs" dxfId="29" priority="1" operator="equal">
      <formula>"N/A"</formula>
    </cfRule>
    <cfRule type="cellIs" dxfId="28" priority="2" operator="equal">
      <formula>"n/a"</formula>
    </cfRule>
    <cfRule type="cellIs" dxfId="27" priority="3" operator="equal">
      <formula>"i"</formula>
    </cfRule>
    <cfRule type="cellIs" dxfId="26" priority="4" operator="equal">
      <formula>"I"</formula>
    </cfRule>
    <cfRule type="cellIs" dxfId="25" priority="5" operator="equal">
      <formula>"c"</formula>
    </cfRule>
    <cfRule type="cellIs" dxfId="24" priority="6" operator="equal">
      <formula>"C"</formula>
    </cfRule>
  </conditionalFormatting>
  <pageMargins left="0.7" right="0.7" top="0.75" bottom="0.75" header="0.3" footer="0.3"/>
  <pageSetup paperSize="9" scale="90" orientation="landscape" r:id="rId1"/>
  <headerFooter>
    <oddFooter>&amp;R&amp;P/&amp;N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E118"/>
  <sheetViews>
    <sheetView zoomScaleSheetLayoutView="100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C9" sqref="C9"/>
    </sheetView>
  </sheetViews>
  <sheetFormatPr defaultColWidth="9" defaultRowHeight="21.75"/>
  <cols>
    <col min="1" max="1" width="4" style="28" customWidth="1"/>
    <col min="2" max="2" width="60.5703125" style="28" customWidth="1"/>
    <col min="3" max="3" width="6.42578125" style="28" customWidth="1"/>
    <col min="4" max="4" width="37.140625" style="28" customWidth="1"/>
    <col min="5" max="6" width="14.85546875" style="28" customWidth="1"/>
    <col min="7" max="7" width="5.85546875" style="28" customWidth="1"/>
    <col min="8" max="8" width="8.42578125" style="28" customWidth="1"/>
    <col min="9" max="9" width="3.140625" style="28" customWidth="1"/>
    <col min="10" max="16384" width="9" style="28"/>
  </cols>
  <sheetData>
    <row r="1" spans="1:5">
      <c r="A1" s="28" t="s">
        <v>56</v>
      </c>
    </row>
    <row r="2" spans="1:5">
      <c r="A2" s="28" t="s">
        <v>55</v>
      </c>
    </row>
    <row r="3" spans="1:5">
      <c r="A3" s="29" t="s">
        <v>57</v>
      </c>
    </row>
    <row r="4" spans="1:5" s="73" customFormat="1" ht="24" customHeight="1">
      <c r="A4" s="29" t="s">
        <v>127</v>
      </c>
      <c r="B4" s="28"/>
    </row>
    <row r="5" spans="1:5" s="73" customFormat="1" ht="24" customHeight="1">
      <c r="A5" s="29" t="s">
        <v>128</v>
      </c>
      <c r="B5" s="28"/>
    </row>
    <row r="6" spans="1:5" ht="24" customHeight="1">
      <c r="A6" s="29" t="s">
        <v>29</v>
      </c>
    </row>
    <row r="7" spans="1:5" ht="24" customHeight="1">
      <c r="A7" s="30" t="s">
        <v>37</v>
      </c>
      <c r="B7" s="30" t="s">
        <v>32</v>
      </c>
      <c r="C7" s="30" t="s">
        <v>35</v>
      </c>
      <c r="D7" s="30" t="s">
        <v>36</v>
      </c>
    </row>
    <row r="8" spans="1:5" ht="217.5">
      <c r="A8" s="31"/>
      <c r="B8" s="35" t="s">
        <v>40</v>
      </c>
      <c r="C8" s="36" t="s">
        <v>9</v>
      </c>
      <c r="D8" s="31"/>
    </row>
    <row r="9" spans="1:5" ht="24" customHeight="1">
      <c r="A9" s="29"/>
    </row>
    <row r="10" spans="1:5" ht="24" customHeight="1">
      <c r="B10" s="47" t="s">
        <v>101</v>
      </c>
      <c r="C10" s="48"/>
    </row>
    <row r="11" spans="1:5" ht="24" customHeight="1">
      <c r="B11" s="48" t="s">
        <v>102</v>
      </c>
      <c r="C11" s="48"/>
    </row>
    <row r="12" spans="1:5" ht="24" customHeight="1">
      <c r="B12" s="48" t="s">
        <v>103</v>
      </c>
      <c r="C12" s="48">
        <v>20</v>
      </c>
      <c r="D12" s="28" t="s">
        <v>110</v>
      </c>
    </row>
    <row r="13" spans="1:5" ht="24" customHeight="1">
      <c r="B13" s="48" t="s">
        <v>104</v>
      </c>
      <c r="C13" s="49">
        <f>ABS((C11-C12)/C12)</f>
        <v>1</v>
      </c>
    </row>
    <row r="14" spans="1:5" ht="24" customHeight="1">
      <c r="B14" s="48" t="s">
        <v>63</v>
      </c>
      <c r="C14" s="60">
        <f>IF(ABS(C13)&lt;=0.1,5,(IF(ABS(C13)&gt;0.2,0,(((0.2-C13)/0.1)*5))))</f>
        <v>0</v>
      </c>
      <c r="E14" s="61"/>
    </row>
    <row r="15" spans="1:5" ht="24" customHeight="1"/>
    <row r="16" spans="1:5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</sheetData>
  <conditionalFormatting sqref="C8">
    <cfRule type="cellIs" dxfId="23" priority="1" operator="equal">
      <formula>"N/A"</formula>
    </cfRule>
    <cfRule type="cellIs" dxfId="22" priority="2" operator="equal">
      <formula>"n/a"</formula>
    </cfRule>
    <cfRule type="cellIs" dxfId="21" priority="3" operator="equal">
      <formula>"i"</formula>
    </cfRule>
    <cfRule type="cellIs" dxfId="20" priority="4" operator="equal">
      <formula>"I"</formula>
    </cfRule>
    <cfRule type="cellIs" dxfId="19" priority="5" operator="equal">
      <formula>"c"</formula>
    </cfRule>
    <cfRule type="cellIs" dxfId="18" priority="6" operator="equal">
      <formula>"C"</formula>
    </cfRule>
  </conditionalFormatting>
  <pageMargins left="0.7" right="0.7" top="0.75" bottom="0.75" header="0.3" footer="0.3"/>
  <pageSetup paperSize="9" scale="90" orientation="landscape" r:id="rId1"/>
  <headerFooter>
    <oddFooter>&amp;R&amp;P/&amp;N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230"/>
  <sheetViews>
    <sheetView zoomScaleSheetLayoutView="100" workbookViewId="0">
      <pane xSplit="2" ySplit="7" topLeftCell="C13" activePane="bottomRight" state="frozen"/>
      <selection pane="topRight" activeCell="C1" sqref="C1"/>
      <selection pane="bottomLeft" activeCell="A8" sqref="A8"/>
      <selection pane="bottomRight" activeCell="C15" sqref="C15"/>
    </sheetView>
  </sheetViews>
  <sheetFormatPr defaultColWidth="9" defaultRowHeight="24"/>
  <cols>
    <col min="1" max="1" width="3.7109375" style="5" customWidth="1"/>
    <col min="2" max="2" width="56.42578125" style="5" customWidth="1"/>
    <col min="3" max="3" width="6.5703125" style="5" customWidth="1"/>
    <col min="4" max="4" width="49" style="5" customWidth="1"/>
    <col min="5" max="7" width="17" style="5" customWidth="1"/>
    <col min="8" max="8" width="2.85546875" style="5" customWidth="1"/>
    <col min="9" max="16384" width="9" style="5"/>
  </cols>
  <sheetData>
    <row r="1" spans="1:4">
      <c r="A1" s="5" t="s">
        <v>113</v>
      </c>
    </row>
    <row r="2" spans="1:4">
      <c r="A2" s="5" t="s">
        <v>34</v>
      </c>
    </row>
    <row r="3" spans="1:4">
      <c r="A3" s="6" t="s">
        <v>28</v>
      </c>
      <c r="B3" s="6"/>
    </row>
    <row r="4" spans="1:4" s="74" customFormat="1" ht="24" customHeight="1">
      <c r="A4" s="6" t="s">
        <v>129</v>
      </c>
      <c r="B4" s="6"/>
      <c r="C4" s="5"/>
    </row>
    <row r="5" spans="1:4" s="74" customFormat="1" ht="24" customHeight="1">
      <c r="A5" s="6" t="s">
        <v>130</v>
      </c>
      <c r="B5" s="6"/>
      <c r="C5" s="5"/>
    </row>
    <row r="6" spans="1:4" ht="24" customHeight="1"/>
    <row r="7" spans="1:4" s="51" customFormat="1">
      <c r="A7" s="50" t="s">
        <v>37</v>
      </c>
      <c r="B7" s="50" t="s">
        <v>32</v>
      </c>
      <c r="C7" s="50" t="s">
        <v>35</v>
      </c>
      <c r="D7" s="50" t="s">
        <v>36</v>
      </c>
    </row>
    <row r="8" spans="1:4" s="51" customFormat="1" ht="25.5" customHeight="1">
      <c r="A8" s="52">
        <v>1</v>
      </c>
      <c r="B8" s="8" t="s">
        <v>114</v>
      </c>
      <c r="C8" s="69" t="s">
        <v>133</v>
      </c>
      <c r="D8" s="53"/>
    </row>
    <row r="9" spans="1:4" s="51" customFormat="1" ht="48">
      <c r="A9" s="54">
        <v>2</v>
      </c>
      <c r="B9" s="9" t="s">
        <v>115</v>
      </c>
      <c r="C9" s="70" t="s">
        <v>133</v>
      </c>
      <c r="D9" s="55"/>
    </row>
    <row r="10" spans="1:4" s="51" customFormat="1" ht="48">
      <c r="A10" s="54">
        <v>3</v>
      </c>
      <c r="B10" s="9" t="s">
        <v>116</v>
      </c>
      <c r="C10" s="71" t="s">
        <v>133</v>
      </c>
      <c r="D10" s="55"/>
    </row>
    <row r="11" spans="1:4" s="51" customFormat="1" ht="48">
      <c r="A11" s="54">
        <v>4</v>
      </c>
      <c r="B11" s="9" t="s">
        <v>41</v>
      </c>
      <c r="C11" s="70" t="s">
        <v>9</v>
      </c>
      <c r="D11" s="55"/>
    </row>
    <row r="12" spans="1:4" s="51" customFormat="1" ht="72">
      <c r="A12" s="54">
        <v>5</v>
      </c>
      <c r="B12" s="10" t="s">
        <v>117</v>
      </c>
      <c r="C12" s="71" t="s">
        <v>9</v>
      </c>
      <c r="D12" s="55"/>
    </row>
    <row r="13" spans="1:4" s="51" customFormat="1">
      <c r="A13" s="56">
        <v>6</v>
      </c>
      <c r="B13" s="11" t="s">
        <v>38</v>
      </c>
      <c r="C13" s="72" t="s">
        <v>134</v>
      </c>
      <c r="D13" s="57"/>
    </row>
    <row r="14" spans="1:4" ht="24" customHeight="1"/>
    <row r="15" spans="1:4" ht="24" customHeight="1">
      <c r="B15" s="59" t="s">
        <v>63</v>
      </c>
      <c r="C15" s="83">
        <v>3</v>
      </c>
      <c r="D15" s="58" t="s">
        <v>105</v>
      </c>
    </row>
    <row r="16" spans="1:4" ht="24" customHeight="1">
      <c r="D16" s="58" t="s">
        <v>106</v>
      </c>
    </row>
    <row r="17" spans="4:4" ht="24" customHeight="1">
      <c r="D17" s="58" t="s">
        <v>108</v>
      </c>
    </row>
    <row r="18" spans="4:4" ht="24" customHeight="1">
      <c r="D18" s="58" t="s">
        <v>107</v>
      </c>
    </row>
    <row r="19" spans="4:4" ht="24" customHeight="1">
      <c r="D19" s="58" t="s">
        <v>109</v>
      </c>
    </row>
    <row r="20" spans="4:4" ht="24" customHeight="1"/>
    <row r="21" spans="4:4" ht="24" customHeight="1"/>
    <row r="22" spans="4:4" ht="24" customHeight="1"/>
    <row r="23" spans="4:4" ht="24" customHeight="1"/>
    <row r="24" spans="4:4" ht="24" customHeight="1"/>
    <row r="25" spans="4:4" ht="24" customHeight="1"/>
    <row r="26" spans="4:4" ht="24" customHeight="1"/>
    <row r="27" spans="4:4" ht="24" customHeight="1"/>
    <row r="28" spans="4:4" ht="24" customHeight="1"/>
    <row r="29" spans="4:4" ht="24" customHeight="1"/>
    <row r="30" spans="4:4" ht="24" customHeight="1"/>
    <row r="31" spans="4:4" ht="24" customHeight="1"/>
    <row r="32" spans="4:4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</sheetData>
  <conditionalFormatting sqref="C8:C13">
    <cfRule type="cellIs" dxfId="17" priority="1" operator="equal">
      <formula>"N/A"</formula>
    </cfRule>
    <cfRule type="cellIs" dxfId="16" priority="2" operator="equal">
      <formula>"n/a"</formula>
    </cfRule>
    <cfRule type="cellIs" dxfId="15" priority="3" operator="equal">
      <formula>"i"</formula>
    </cfRule>
    <cfRule type="cellIs" dxfId="14" priority="4" operator="equal">
      <formula>"I"</formula>
    </cfRule>
    <cfRule type="cellIs" dxfId="13" priority="5" operator="equal">
      <formula>"c"</formula>
    </cfRule>
    <cfRule type="cellIs" dxfId="12" priority="6" operator="equal">
      <formula>"C"</formula>
    </cfRule>
  </conditionalFormatting>
  <pageMargins left="0.7" right="0.7" top="0.75" bottom="0.75" header="0.3" footer="0.3"/>
  <pageSetup paperSize="9" scale="91" fitToWidth="0" orientation="landscape" r:id="rId1"/>
  <headerFooter>
    <oddFooter>&amp;R&amp;P/&amp;N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191"/>
  <sheetViews>
    <sheetView zoomScale="90" zoomScaleNormal="90" zoomScaleSheetLayoutView="100" workbookViewId="0">
      <pane xSplit="2" ySplit="7" topLeftCell="C13" activePane="bottomRight" state="frozen"/>
      <selection pane="topRight" activeCell="C1" sqref="C1"/>
      <selection pane="bottomLeft" activeCell="A8" sqref="A8"/>
      <selection pane="bottomRight" activeCell="B28" sqref="B28"/>
    </sheetView>
  </sheetViews>
  <sheetFormatPr defaultColWidth="9" defaultRowHeight="24"/>
  <cols>
    <col min="1" max="1" width="4.42578125" style="5" customWidth="1"/>
    <col min="2" max="2" width="63.7109375" style="5" customWidth="1"/>
    <col min="3" max="3" width="9.28515625" style="5" customWidth="1"/>
    <col min="4" max="4" width="38.5703125" style="5" customWidth="1"/>
    <col min="5" max="6" width="17" style="5" customWidth="1"/>
    <col min="7" max="7" width="2.85546875" style="5" customWidth="1"/>
    <col min="8" max="16384" width="9" style="5"/>
  </cols>
  <sheetData>
    <row r="1" spans="1:4">
      <c r="A1" s="5" t="s">
        <v>33</v>
      </c>
    </row>
    <row r="2" spans="1:4">
      <c r="A2" s="5" t="s">
        <v>31</v>
      </c>
    </row>
    <row r="3" spans="1:4">
      <c r="A3" s="6" t="s">
        <v>100</v>
      </c>
    </row>
    <row r="4" spans="1:4" ht="24" customHeight="1">
      <c r="A4" s="6" t="s">
        <v>131</v>
      </c>
    </row>
    <row r="5" spans="1:4" ht="24" customHeight="1">
      <c r="A5" s="6" t="s">
        <v>132</v>
      </c>
    </row>
    <row r="6" spans="1:4" ht="24" customHeight="1">
      <c r="A6" s="6"/>
    </row>
    <row r="7" spans="1:4" ht="24" customHeight="1">
      <c r="A7" s="7" t="s">
        <v>37</v>
      </c>
      <c r="B7" s="7" t="s">
        <v>32</v>
      </c>
      <c r="C7" s="7" t="s">
        <v>35</v>
      </c>
      <c r="D7" s="7" t="s">
        <v>36</v>
      </c>
    </row>
    <row r="8" spans="1:4" ht="48">
      <c r="A8" s="52">
        <v>1</v>
      </c>
      <c r="B8" s="12" t="s">
        <v>42</v>
      </c>
      <c r="C8" s="36" t="s">
        <v>135</v>
      </c>
      <c r="D8" s="53" t="s">
        <v>136</v>
      </c>
    </row>
    <row r="9" spans="1:4" ht="192" customHeight="1">
      <c r="A9" s="54">
        <v>2</v>
      </c>
      <c r="B9" s="9" t="s">
        <v>43</v>
      </c>
      <c r="C9" s="36" t="s">
        <v>135</v>
      </c>
      <c r="D9" s="55" t="s">
        <v>136</v>
      </c>
    </row>
    <row r="10" spans="1:4">
      <c r="A10" s="54">
        <v>3</v>
      </c>
      <c r="B10" s="10" t="s">
        <v>39</v>
      </c>
      <c r="C10" s="36" t="s">
        <v>9</v>
      </c>
      <c r="D10" s="55" t="s">
        <v>137</v>
      </c>
    </row>
    <row r="11" spans="1:4" ht="48">
      <c r="A11" s="54">
        <v>4</v>
      </c>
      <c r="B11" s="10" t="s">
        <v>44</v>
      </c>
      <c r="C11" s="36" t="s">
        <v>135</v>
      </c>
      <c r="D11" s="55" t="s">
        <v>138</v>
      </c>
    </row>
    <row r="12" spans="1:4">
      <c r="A12" s="54">
        <v>5</v>
      </c>
      <c r="B12" s="10" t="s">
        <v>45</v>
      </c>
      <c r="C12" s="36" t="s">
        <v>9</v>
      </c>
      <c r="D12" s="55"/>
    </row>
    <row r="13" spans="1:4" ht="54.75" customHeight="1">
      <c r="A13" s="56">
        <v>6</v>
      </c>
      <c r="B13" s="13" t="s">
        <v>46</v>
      </c>
      <c r="C13" s="36" t="s">
        <v>9</v>
      </c>
      <c r="D13" s="57"/>
    </row>
    <row r="14" spans="1:4" ht="24" customHeight="1">
      <c r="A14" s="6"/>
    </row>
    <row r="15" spans="1:4" ht="24" customHeight="1">
      <c r="B15" s="59" t="s">
        <v>63</v>
      </c>
      <c r="C15" s="83">
        <v>3</v>
      </c>
      <c r="D15" s="58" t="s">
        <v>105</v>
      </c>
    </row>
    <row r="16" spans="1:4" ht="24" customHeight="1">
      <c r="D16" s="58" t="s">
        <v>106</v>
      </c>
    </row>
    <row r="17" spans="4:4" ht="24" customHeight="1">
      <c r="D17" s="58" t="s">
        <v>108</v>
      </c>
    </row>
    <row r="18" spans="4:4" ht="24" customHeight="1">
      <c r="D18" s="58" t="s">
        <v>107</v>
      </c>
    </row>
    <row r="19" spans="4:4" ht="24" customHeight="1">
      <c r="D19" s="58" t="s">
        <v>109</v>
      </c>
    </row>
    <row r="20" spans="4:4" ht="24" customHeight="1"/>
    <row r="21" spans="4:4" ht="24" customHeight="1"/>
    <row r="22" spans="4:4" ht="24" customHeight="1"/>
    <row r="23" spans="4:4" ht="24" customHeight="1"/>
    <row r="24" spans="4:4" ht="24" customHeight="1"/>
    <row r="25" spans="4:4" ht="24" customHeight="1"/>
    <row r="26" spans="4:4" ht="24" customHeight="1"/>
    <row r="27" spans="4:4" ht="24" customHeight="1"/>
    <row r="28" spans="4:4" ht="24" customHeight="1"/>
    <row r="29" spans="4:4" ht="24" customHeight="1"/>
    <row r="30" spans="4:4" ht="24" customHeight="1"/>
    <row r="31" spans="4:4" ht="24" customHeight="1"/>
    <row r="32" spans="4:4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</sheetData>
  <conditionalFormatting sqref="C8:C13">
    <cfRule type="cellIs" dxfId="11" priority="1" operator="equal">
      <formula>"N/A"</formula>
    </cfRule>
    <cfRule type="cellIs" dxfId="10" priority="2" operator="equal">
      <formula>"n/a"</formula>
    </cfRule>
    <cfRule type="cellIs" dxfId="9" priority="3" operator="equal">
      <formula>"i"</formula>
    </cfRule>
    <cfRule type="cellIs" dxfId="8" priority="4" operator="equal">
      <formula>"I"</formula>
    </cfRule>
    <cfRule type="cellIs" dxfId="7" priority="5" operator="equal">
      <formula>"c"</formula>
    </cfRule>
    <cfRule type="cellIs" dxfId="6" priority="6" operator="equal">
      <formula>"C"</formula>
    </cfRule>
  </conditionalFormatting>
  <pageMargins left="0.7" right="0.7" top="0.75" bottom="0.75" header="0.3" footer="0.3"/>
  <pageSetup paperSize="9" scale="69" fitToWidth="0" orientation="landscape" r:id="rId1"/>
  <headerFoot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ผู้รับผิดชอบตัวบ่งชี้ ระดับ คณะ</vt:lpstr>
      <vt:lpstr>ตบช 1.1</vt:lpstr>
      <vt:lpstr>ตบช 1.2</vt:lpstr>
      <vt:lpstr>ตบช 1.3</vt:lpstr>
      <vt:lpstr>ตบช 1.4</vt:lpstr>
      <vt:lpstr>ตบช 1.5</vt:lpstr>
      <vt:lpstr>ตบช 1.6</vt:lpstr>
      <vt:lpstr>'ตบช 1.1'!Print_Area</vt:lpstr>
      <vt:lpstr>'ตบช 1.2'!Print_Area</vt:lpstr>
      <vt:lpstr>'ตบช 1.3'!Print_Area</vt:lpstr>
      <vt:lpstr>'ตบช 1.4'!Print_Area</vt:lpstr>
      <vt:lpstr>'ตบช 1.5'!Print_Area</vt:lpstr>
      <vt:lpstr>'ตบช 1.6'!Print_Area</vt:lpstr>
      <vt:lpstr>'ผู้รับผิดชอบตัวบ่งชี้ ระดับ คณะ'!Print_Area</vt:lpstr>
      <vt:lpstr>'ผู้รับผิดชอบตัวบ่งชี้ ระดับ คณะ'!Print_Titles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Kulchira</dc:creator>
  <cp:lastModifiedBy>waraporn</cp:lastModifiedBy>
  <cp:lastPrinted>2015-05-06T04:06:02Z</cp:lastPrinted>
  <dcterms:created xsi:type="dcterms:W3CDTF">2015-01-20T03:32:21Z</dcterms:created>
  <dcterms:modified xsi:type="dcterms:W3CDTF">2016-01-28T11:05:40Z</dcterms:modified>
</cp:coreProperties>
</file>